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5621"/>
</workbook>
</file>

<file path=xl/calcChain.xml><?xml version="1.0" encoding="utf-8"?>
<calcChain xmlns="http://schemas.openxmlformats.org/spreadsheetml/2006/main">
  <c r="H37" i="3" l="1"/>
  <c r="G37" i="3"/>
  <c r="F37" i="3"/>
  <c r="E38" i="3"/>
  <c r="E37" i="3"/>
  <c r="D38" i="3"/>
  <c r="D37" i="3"/>
  <c r="H15" i="3"/>
  <c r="H14" i="3"/>
  <c r="H20" i="3"/>
  <c r="E26" i="3" l="1"/>
  <c r="F27" i="3"/>
  <c r="H28" i="3"/>
  <c r="G29" i="3" l="1"/>
  <c r="C18" i="3"/>
  <c r="G32" i="4"/>
  <c r="H38" i="2"/>
  <c r="I37" i="2"/>
  <c r="I36" i="2"/>
  <c r="I35" i="2"/>
  <c r="I38" i="2" s="1"/>
  <c r="I19" i="2"/>
  <c r="G22" i="2" s="1"/>
  <c r="H19" i="2"/>
  <c r="B22" i="2" s="1"/>
  <c r="G19" i="2"/>
  <c r="C37" i="3"/>
  <c r="F29" i="3"/>
  <c r="D29" i="3"/>
  <c r="C29" i="3"/>
  <c r="H29" i="3"/>
  <c r="E28" i="3"/>
  <c r="E29" i="3" s="1"/>
  <c r="D27" i="3"/>
  <c r="C27" i="3"/>
  <c r="E27" i="3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E20" i="3"/>
  <c r="H18" i="3"/>
  <c r="G18" i="3"/>
  <c r="F18" i="3"/>
  <c r="D18" i="3"/>
  <c r="E17" i="3"/>
  <c r="E18" i="3" s="1"/>
  <c r="G16" i="3"/>
  <c r="F16" i="3"/>
  <c r="D16" i="3"/>
  <c r="C16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K22" i="2" l="1"/>
  <c r="H16" i="3"/>
  <c r="H25" i="3"/>
  <c r="G38" i="3"/>
  <c r="G43" i="3" s="1"/>
  <c r="H13" i="3"/>
  <c r="F38" i="3"/>
  <c r="E43" i="3" s="1"/>
  <c r="H10" i="3"/>
  <c r="C38" i="3"/>
  <c r="A43" i="3"/>
  <c r="H27" i="3"/>
  <c r="H38" i="3" l="1"/>
  <c r="C43" i="3" s="1"/>
</calcChain>
</file>

<file path=xl/sharedStrings.xml><?xml version="1.0" encoding="utf-8"?>
<sst xmlns="http://schemas.openxmlformats.org/spreadsheetml/2006/main" count="161" uniqueCount="112">
  <si>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</si>
  <si>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</si>
  <si>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</si>
  <si>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</si>
  <si>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</si>
  <si>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</si>
  <si>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</si>
  <si>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</si>
  <si>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</si>
  <si>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</si>
  <si>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</si>
  <si>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</si>
  <si>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</si>
  <si>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</si>
  <si>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</si>
  <si>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</si>
  <si>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</si>
  <si>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</si>
  <si>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</si>
  <si>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</si>
  <si>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</si>
  <si>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</si>
  <si>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</si>
  <si>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</si>
  <si>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</si>
  <si>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</si>
  <si>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</si>
  <si>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</si>
  <si>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</si>
  <si>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</si>
  <si>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</si>
  <si>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</si>
  <si>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</si>
  <si>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</si>
  <si>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</si>
  <si>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</si>
  <si>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</si>
  <si>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</si>
  <si>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</si>
  <si>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</si>
  <si>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</si>
  <si>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</si>
  <si>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</si>
  <si>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</si>
  <si>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</si>
  <si>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</si>
  <si>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</si>
  <si>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</si>
  <si>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</si>
  <si>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</si>
  <si>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</si>
  <si>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</si>
  <si>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</si>
  <si>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</si>
  <si>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</si>
  <si>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</si>
  <si>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</si>
  <si>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</si>
  <si>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</si>
  <si>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</si>
  <si>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</si>
  <si>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</si>
  <si>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</si>
  <si>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</si>
  <si>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</si>
  <si>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</si>
  <si>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</si>
  <si>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</si>
  <si>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</si>
  <si>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</si>
  <si>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</si>
  <si>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</si>
  <si>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</si>
  <si>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</si>
  <si>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</si>
  <si>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</si>
  <si>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</si>
  <si>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</si>
  <si>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</si>
  <si>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</si>
  <si>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</si>
  <si>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</si>
  <si>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</si>
  <si>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</si>
  <si>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</si>
  <si>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</si>
  <si>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</si>
  <si>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</si>
  <si>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</si>
  <si>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</si>
  <si>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</si>
  <si>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</si>
  <si>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</si>
  <si>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</si>
  <si>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</si>
  <si>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</si>
  <si>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</si>
  <si>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</si>
  <si>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</si>
  <si>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</si>
  <si>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</si>
  <si>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</si>
  <si>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</si>
  <si>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</si>
  <si>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高亚琳</t>
    <phoneticPr fontId="12" type="noConversion"/>
  </si>
  <si>
    <t>昆明南-丽江</t>
    <phoneticPr fontId="12" type="noConversion"/>
  </si>
  <si>
    <t>北京礼贤南站-大兴新城站</t>
    <phoneticPr fontId="12" type="noConversion"/>
  </si>
  <si>
    <t>团号：HMZA-220901-UBI806</t>
    <phoneticPr fontId="12" type="noConversion"/>
  </si>
  <si>
    <r>
      <t>会议日期：2</t>
    </r>
    <r>
      <rPr>
        <b/>
        <sz val="11"/>
        <color theme="1"/>
        <rFont val="宋体"/>
        <family val="3"/>
        <charset val="134"/>
        <scheme val="minor"/>
      </rPr>
      <t>022.9.1</t>
    </r>
    <phoneticPr fontId="12" type="noConversion"/>
  </si>
  <si>
    <t>火车票</t>
    <phoneticPr fontId="12" type="noConversion"/>
  </si>
  <si>
    <t>过桥费</t>
    <phoneticPr fontId="12" type="noConversion"/>
  </si>
  <si>
    <t>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</si>
</sst>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180" fontId="14" fillId="0" borderId="15" xfId="0" applyNumberFormat="1" applyFon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4" fillId="0" borderId="15" xfId="0" applyFont="1" applyBorder="1">
      <alignment vertical="center"/>
    </xf>
    <xf numFmtId="180" fontId="0" fillId="0" borderId="15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5"/>
  <sheetViews>
    <sheetView tabSelected="1" topLeftCell="A10" zoomScale="70" zoomScaleNormal="70" workbookViewId="0">
      <selection activeCell="K34" sqref="K34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4.44140625" customWidth="1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114" t="s">
        <v>0</v>
      </c>
      <c r="D2" s="114"/>
      <c r="E2" s="114"/>
      <c r="F2" s="114"/>
      <c r="G2" s="114"/>
      <c r="H2" s="114"/>
      <c r="I2" s="72"/>
      <c r="J2" s="72"/>
      <c r="K2" s="72"/>
      <c r="L2" s="72"/>
    </row>
    <row r="4" spans="1:12" ht="21" customHeight="1" x14ac:dyDescent="0.25">
      <c r="H4" s="118" t="s">
        <v>107</v>
      </c>
      <c r="I4" s="119"/>
      <c r="J4" s="118" t="s">
        <v>108</v>
      </c>
    </row>
    <row r="5" spans="1:12" ht="21" customHeight="1" x14ac:dyDescent="0.25">
      <c r="H5" s="120"/>
      <c r="I5" s="120"/>
      <c r="J5" s="120"/>
    </row>
    <row r="6" spans="1:12" ht="21" customHeight="1" x14ac:dyDescent="0.25">
      <c r="A6" s="127" t="s">
        <v>1</v>
      </c>
      <c r="B6" s="121" t="s">
        <v>2</v>
      </c>
      <c r="C6" s="115" t="s">
        <v>3</v>
      </c>
      <c r="D6" s="115"/>
      <c r="E6" s="115"/>
      <c r="F6" s="116" t="s">
        <v>4</v>
      </c>
      <c r="G6" s="116"/>
      <c r="H6" s="116"/>
      <c r="I6" s="116"/>
      <c r="J6" s="121" t="s">
        <v>5</v>
      </c>
    </row>
    <row r="7" spans="1:12" ht="21" customHeight="1" x14ac:dyDescent="0.25">
      <c r="A7" s="127"/>
      <c r="B7" s="121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21"/>
    </row>
    <row r="8" spans="1:12" ht="21" customHeight="1" x14ac:dyDescent="0.25">
      <c r="A8" s="128">
        <v>1</v>
      </c>
      <c r="B8" s="101" t="s">
        <v>13</v>
      </c>
      <c r="C8" s="102">
        <v>0</v>
      </c>
      <c r="D8" s="103"/>
      <c r="E8" s="102">
        <f>C8*D8</f>
        <v>0</v>
      </c>
      <c r="F8" s="64">
        <v>0</v>
      </c>
      <c r="G8" s="64">
        <v>0</v>
      </c>
      <c r="H8" s="64">
        <f>F8+G8</f>
        <v>0</v>
      </c>
      <c r="I8" s="73"/>
      <c r="J8" s="122" t="s">
        <v>14</v>
      </c>
    </row>
    <row r="9" spans="1:12" ht="21" customHeight="1" x14ac:dyDescent="0.25">
      <c r="A9" s="128"/>
      <c r="B9" s="101"/>
      <c r="C9" s="102"/>
      <c r="D9" s="103"/>
      <c r="E9" s="102"/>
      <c r="F9" s="64">
        <v>0</v>
      </c>
      <c r="G9" s="64">
        <v>0</v>
      </c>
      <c r="H9" s="64">
        <f>F9+G9</f>
        <v>0</v>
      </c>
      <c r="I9" s="73"/>
      <c r="J9" s="123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4"/>
      <c r="J10" s="124"/>
    </row>
    <row r="11" spans="1:12" ht="21" customHeight="1" x14ac:dyDescent="0.25">
      <c r="A11" s="104">
        <v>2</v>
      </c>
      <c r="B11" s="106" t="s">
        <v>16</v>
      </c>
      <c r="C11" s="108">
        <v>0</v>
      </c>
      <c r="D11" s="104"/>
      <c r="E11" s="108">
        <f>C11*D11</f>
        <v>0</v>
      </c>
      <c r="F11" s="64">
        <v>0</v>
      </c>
      <c r="G11" s="64">
        <v>0</v>
      </c>
      <c r="H11" s="64">
        <f>F11+G11</f>
        <v>0</v>
      </c>
      <c r="I11" s="73"/>
      <c r="J11" s="122" t="s">
        <v>17</v>
      </c>
    </row>
    <row r="12" spans="1:12" ht="21" customHeight="1" x14ac:dyDescent="0.25">
      <c r="A12" s="113"/>
      <c r="B12" s="129"/>
      <c r="C12" s="117"/>
      <c r="D12" s="113"/>
      <c r="E12" s="117"/>
      <c r="F12" s="64">
        <v>0</v>
      </c>
      <c r="G12" s="64">
        <v>0</v>
      </c>
      <c r="H12" s="64">
        <f t="shared" ref="H12" si="0">F12+G12</f>
        <v>0</v>
      </c>
      <c r="I12" s="73"/>
      <c r="J12" s="123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4"/>
      <c r="J13" s="124"/>
    </row>
    <row r="14" spans="1:12" ht="21" customHeight="1" x14ac:dyDescent="0.25">
      <c r="A14" s="128">
        <v>3</v>
      </c>
      <c r="B14" s="101" t="s">
        <v>19</v>
      </c>
      <c r="C14" s="102">
        <v>0</v>
      </c>
      <c r="D14" s="103"/>
      <c r="E14" s="102">
        <f>C14*D14</f>
        <v>0</v>
      </c>
      <c r="F14" s="94">
        <v>0</v>
      </c>
      <c r="G14" s="94">
        <v>0</v>
      </c>
      <c r="H14" s="94">
        <f>F14+G14</f>
        <v>0</v>
      </c>
      <c r="I14" s="95"/>
      <c r="J14" s="130" t="s">
        <v>20</v>
      </c>
    </row>
    <row r="15" spans="1:12" ht="21" customHeight="1" x14ac:dyDescent="0.25">
      <c r="A15" s="128"/>
      <c r="B15" s="101"/>
      <c r="C15" s="102"/>
      <c r="D15" s="103"/>
      <c r="E15" s="102"/>
      <c r="F15" s="94">
        <v>0</v>
      </c>
      <c r="G15" s="94">
        <v>0</v>
      </c>
      <c r="H15" s="94">
        <f t="shared" ref="H15" si="1">F15+G15</f>
        <v>0</v>
      </c>
      <c r="I15" s="95"/>
      <c r="J15" s="131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2">SUM(D14)</f>
        <v>0</v>
      </c>
      <c r="E16" s="68">
        <f t="shared" si="2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4"/>
      <c r="J16" s="132"/>
    </row>
    <row r="17" spans="1:10" ht="21" customHeight="1" x14ac:dyDescent="0.25">
      <c r="A17" s="62">
        <v>4</v>
      </c>
      <c r="B17" s="63" t="s">
        <v>22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v>0</v>
      </c>
      <c r="I17" s="89"/>
      <c r="J17" s="130" t="s">
        <v>23</v>
      </c>
    </row>
    <row r="18" spans="1:10" s="55" customFormat="1" ht="21" customHeight="1" x14ac:dyDescent="0.25">
      <c r="A18" s="66"/>
      <c r="B18" s="67" t="s">
        <v>24</v>
      </c>
      <c r="C18" s="68">
        <f>SUM(C17)</f>
        <v>0</v>
      </c>
      <c r="D18" s="68">
        <f>SUM(D17)</f>
        <v>0</v>
      </c>
      <c r="E18" s="68">
        <f>SUM(E17)</f>
        <v>0</v>
      </c>
      <c r="F18" s="68">
        <f>SUM(F17:F17)</f>
        <v>0</v>
      </c>
      <c r="G18" s="68">
        <f>SUM(G17:G17)</f>
        <v>0</v>
      </c>
      <c r="H18" s="68">
        <f>SUM(H17:H17)</f>
        <v>0</v>
      </c>
      <c r="I18" s="74"/>
      <c r="J18" s="132"/>
    </row>
    <row r="19" spans="1:10" s="55" customFormat="1" ht="21" customHeight="1" x14ac:dyDescent="0.25">
      <c r="A19" s="104">
        <v>5</v>
      </c>
      <c r="B19" s="81" t="s">
        <v>25</v>
      </c>
      <c r="C19" s="82">
        <v>0</v>
      </c>
      <c r="D19" s="82"/>
      <c r="E19" s="82">
        <v>0</v>
      </c>
      <c r="F19" s="64">
        <v>0</v>
      </c>
      <c r="G19" s="64">
        <v>0</v>
      </c>
      <c r="H19" s="64">
        <v>0</v>
      </c>
      <c r="I19" s="64"/>
      <c r="J19" s="75"/>
    </row>
    <row r="20" spans="1:10" s="55" customFormat="1" ht="21" customHeight="1" x14ac:dyDescent="0.25">
      <c r="A20" s="113"/>
      <c r="B20" s="67" t="s">
        <v>26</v>
      </c>
      <c r="C20" s="68">
        <v>0</v>
      </c>
      <c r="D20" s="68">
        <v>0</v>
      </c>
      <c r="E20" s="68">
        <f>SUM(E19)</f>
        <v>0</v>
      </c>
      <c r="F20" s="68">
        <v>0</v>
      </c>
      <c r="G20" s="68">
        <v>0</v>
      </c>
      <c r="H20" s="68">
        <f>SUM(H19:H19)</f>
        <v>0</v>
      </c>
      <c r="I20" s="74"/>
      <c r="J20" s="79"/>
    </row>
    <row r="21" spans="1:10" ht="21" customHeight="1" x14ac:dyDescent="0.25">
      <c r="A21" s="62">
        <v>6</v>
      </c>
      <c r="B21" s="63" t="s">
        <v>27</v>
      </c>
      <c r="C21" s="64">
        <v>0</v>
      </c>
      <c r="D21" s="65"/>
      <c r="E21" s="64">
        <f>C21*D21</f>
        <v>0</v>
      </c>
      <c r="F21" s="64">
        <v>0</v>
      </c>
      <c r="G21" s="64">
        <v>0</v>
      </c>
      <c r="H21" s="64">
        <f>F21+G21</f>
        <v>0</v>
      </c>
      <c r="I21" s="73"/>
      <c r="J21" s="122" t="s">
        <v>28</v>
      </c>
    </row>
    <row r="22" spans="1:10" s="55" customFormat="1" ht="21" customHeight="1" x14ac:dyDescent="0.25">
      <c r="A22" s="66"/>
      <c r="B22" s="67" t="s">
        <v>29</v>
      </c>
      <c r="C22" s="68">
        <f>SUM(C21)</f>
        <v>0</v>
      </c>
      <c r="D22" s="68">
        <f t="shared" ref="D22:E22" si="3">SUM(D21)</f>
        <v>0</v>
      </c>
      <c r="E22" s="68">
        <f t="shared" si="3"/>
        <v>0</v>
      </c>
      <c r="F22" s="68">
        <f>SUM(F21:F21)</f>
        <v>0</v>
      </c>
      <c r="G22" s="68">
        <f>SUM(G21:G21)</f>
        <v>0</v>
      </c>
      <c r="H22" s="68">
        <f>SUM(H21:H21)</f>
        <v>0</v>
      </c>
      <c r="I22" s="74"/>
      <c r="J22" s="132"/>
    </row>
    <row r="23" spans="1:10" ht="21" customHeight="1" x14ac:dyDescent="0.25">
      <c r="A23" s="128">
        <v>7</v>
      </c>
      <c r="B23" s="101" t="s">
        <v>30</v>
      </c>
      <c r="C23" s="102">
        <v>0</v>
      </c>
      <c r="D23" s="103"/>
      <c r="E23" s="102">
        <f>C23*D23</f>
        <v>0</v>
      </c>
      <c r="F23" s="64">
        <v>0</v>
      </c>
      <c r="G23" s="64">
        <v>0</v>
      </c>
      <c r="H23" s="64">
        <f>F23+G23</f>
        <v>0</v>
      </c>
      <c r="I23" s="73"/>
      <c r="J23" s="133"/>
    </row>
    <row r="24" spans="1:10" ht="21" customHeight="1" x14ac:dyDescent="0.25">
      <c r="A24" s="128"/>
      <c r="B24" s="101"/>
      <c r="C24" s="102"/>
      <c r="D24" s="103"/>
      <c r="E24" s="102"/>
      <c r="F24" s="64">
        <v>0</v>
      </c>
      <c r="G24" s="64">
        <v>0</v>
      </c>
      <c r="H24" s="64">
        <f>F24+G24</f>
        <v>0</v>
      </c>
      <c r="I24" s="73"/>
      <c r="J24" s="134"/>
    </row>
    <row r="25" spans="1:10" s="55" customFormat="1" ht="21" customHeight="1" x14ac:dyDescent="0.25">
      <c r="A25" s="66"/>
      <c r="B25" s="67" t="s">
        <v>31</v>
      </c>
      <c r="C25" s="68">
        <f>SUM(C23)</f>
        <v>0</v>
      </c>
      <c r="D25" s="68">
        <f t="shared" ref="D25:E25" si="4">SUM(D23)</f>
        <v>0</v>
      </c>
      <c r="E25" s="68">
        <f t="shared" si="4"/>
        <v>0</v>
      </c>
      <c r="F25" s="68">
        <f>SUM(F23:F24)</f>
        <v>0</v>
      </c>
      <c r="G25" s="68">
        <f>SUM(G23:G24)</f>
        <v>0</v>
      </c>
      <c r="H25" s="68">
        <f>SUM(H23:H24)</f>
        <v>0</v>
      </c>
      <c r="I25" s="74"/>
      <c r="J25" s="135"/>
    </row>
    <row r="26" spans="1:10" ht="21" customHeight="1" x14ac:dyDescent="0.25">
      <c r="A26" s="80">
        <v>8</v>
      </c>
      <c r="B26" s="81" t="s">
        <v>32</v>
      </c>
      <c r="C26" s="90">
        <v>0</v>
      </c>
      <c r="D26" s="91"/>
      <c r="E26" s="90">
        <f>C26*D26</f>
        <v>0</v>
      </c>
      <c r="F26" s="64">
        <v>0</v>
      </c>
      <c r="G26" s="64">
        <v>0</v>
      </c>
      <c r="H26" s="64">
        <v>0</v>
      </c>
      <c r="I26" s="64"/>
      <c r="J26" s="130" t="s">
        <v>33</v>
      </c>
    </row>
    <row r="27" spans="1:10" s="55" customFormat="1" ht="21" customHeight="1" x14ac:dyDescent="0.25">
      <c r="A27" s="66"/>
      <c r="B27" s="67" t="s">
        <v>34</v>
      </c>
      <c r="C27" s="68">
        <f>SUM(C26)</f>
        <v>0</v>
      </c>
      <c r="D27" s="68">
        <f>SUM(D26)</f>
        <v>0</v>
      </c>
      <c r="E27" s="68">
        <f>SUM(E26)</f>
        <v>0</v>
      </c>
      <c r="F27" s="68">
        <f>SUM(F26:F26)</f>
        <v>0</v>
      </c>
      <c r="G27" s="68">
        <v>0</v>
      </c>
      <c r="H27" s="68">
        <f>SUM(H26:H26)</f>
        <v>0</v>
      </c>
      <c r="I27" s="74"/>
      <c r="J27" s="132"/>
    </row>
    <row r="28" spans="1:10" ht="21" customHeight="1" x14ac:dyDescent="0.25">
      <c r="A28" s="62">
        <v>9</v>
      </c>
      <c r="B28" s="63" t="s">
        <v>35</v>
      </c>
      <c r="C28" s="64">
        <v>0</v>
      </c>
      <c r="D28" s="65"/>
      <c r="E28" s="64">
        <f>C28*D28</f>
        <v>0</v>
      </c>
      <c r="F28" s="64">
        <v>0</v>
      </c>
      <c r="G28" s="64">
        <v>0</v>
      </c>
      <c r="H28" s="64">
        <f>F28+G28</f>
        <v>0</v>
      </c>
      <c r="I28" s="73"/>
      <c r="J28" s="122" t="s">
        <v>36</v>
      </c>
    </row>
    <row r="29" spans="1:10" s="55" customFormat="1" ht="21" customHeight="1" x14ac:dyDescent="0.25">
      <c r="A29" s="66"/>
      <c r="B29" s="67" t="s">
        <v>37</v>
      </c>
      <c r="C29" s="68">
        <f>SUM(C28)</f>
        <v>0</v>
      </c>
      <c r="D29" s="68">
        <f t="shared" ref="D29:E29" si="5">SUM(D28)</f>
        <v>0</v>
      </c>
      <c r="E29" s="68">
        <f t="shared" si="5"/>
        <v>0</v>
      </c>
      <c r="F29" s="68">
        <f>SUM(F28:F28)</f>
        <v>0</v>
      </c>
      <c r="G29" s="68">
        <f>SUM(G28:G28)</f>
        <v>0</v>
      </c>
      <c r="H29" s="68">
        <f>SUM(H28:H28)</f>
        <v>0</v>
      </c>
      <c r="I29" s="74"/>
      <c r="J29" s="124"/>
    </row>
    <row r="30" spans="1:10" s="55" customFormat="1" ht="21" customHeight="1" x14ac:dyDescent="0.25">
      <c r="A30" s="104">
        <v>10</v>
      </c>
      <c r="B30" s="106" t="s">
        <v>38</v>
      </c>
      <c r="C30" s="108">
        <v>0</v>
      </c>
      <c r="D30" s="104"/>
      <c r="E30" s="110">
        <v>0</v>
      </c>
      <c r="F30" s="94">
        <v>367.5</v>
      </c>
      <c r="G30" s="94">
        <v>0</v>
      </c>
      <c r="H30" s="94">
        <v>367.5</v>
      </c>
      <c r="I30" s="89" t="s">
        <v>109</v>
      </c>
      <c r="J30" s="92"/>
    </row>
    <row r="31" spans="1:10" s="55" customFormat="1" ht="21" customHeight="1" x14ac:dyDescent="0.25">
      <c r="A31" s="105"/>
      <c r="B31" s="107"/>
      <c r="C31" s="109"/>
      <c r="D31" s="105"/>
      <c r="E31" s="111"/>
      <c r="F31" s="94">
        <v>11</v>
      </c>
      <c r="G31" s="94">
        <v>0</v>
      </c>
      <c r="H31" s="94">
        <v>11</v>
      </c>
      <c r="I31" s="89" t="s">
        <v>110</v>
      </c>
      <c r="J31" s="92"/>
    </row>
    <row r="32" spans="1:10" s="55" customFormat="1" ht="21" customHeight="1" x14ac:dyDescent="0.25">
      <c r="A32" s="105"/>
      <c r="B32" s="107"/>
      <c r="C32" s="109"/>
      <c r="D32" s="105"/>
      <c r="E32" s="111"/>
      <c r="F32" s="94">
        <v>10</v>
      </c>
      <c r="G32" s="94">
        <v>0</v>
      </c>
      <c r="H32" s="94">
        <v>10</v>
      </c>
      <c r="I32" s="89" t="s">
        <v>110</v>
      </c>
      <c r="J32" s="92"/>
    </row>
    <row r="33" spans="1:10" s="55" customFormat="1" ht="21" customHeight="1" x14ac:dyDescent="0.25">
      <c r="A33" s="105"/>
      <c r="B33" s="107"/>
      <c r="C33" s="109"/>
      <c r="D33" s="105"/>
      <c r="E33" s="111"/>
      <c r="F33" s="94">
        <v>23</v>
      </c>
      <c r="G33" s="94">
        <v>0</v>
      </c>
      <c r="H33" s="94">
        <v>23</v>
      </c>
      <c r="I33" s="89" t="s">
        <v>111</v>
      </c>
      <c r="J33" s="92"/>
    </row>
    <row r="34" spans="1:10" s="55" customFormat="1" ht="21" customHeight="1" x14ac:dyDescent="0.25">
      <c r="A34" s="105"/>
      <c r="B34" s="107"/>
      <c r="C34" s="109"/>
      <c r="D34" s="105"/>
      <c r="E34" s="111"/>
      <c r="F34" s="94">
        <v>154.4</v>
      </c>
      <c r="G34" s="94">
        <v>0</v>
      </c>
      <c r="H34" s="94">
        <v>154.4</v>
      </c>
      <c r="I34" s="89" t="s">
        <v>111</v>
      </c>
      <c r="J34" s="92"/>
    </row>
    <row r="35" spans="1:10" s="55" customFormat="1" ht="21" customHeight="1" x14ac:dyDescent="0.25">
      <c r="A35" s="105"/>
      <c r="B35" s="107"/>
      <c r="C35" s="109"/>
      <c r="D35" s="105"/>
      <c r="E35" s="111"/>
      <c r="F35" s="96">
        <v>38</v>
      </c>
      <c r="G35" s="96">
        <v>0</v>
      </c>
      <c r="H35" s="96">
        <v>38</v>
      </c>
      <c r="I35" s="89" t="s">
        <v>111</v>
      </c>
      <c r="J35" s="97"/>
    </row>
    <row r="36" spans="1:10" s="55" customFormat="1" ht="21" customHeight="1" x14ac:dyDescent="0.25">
      <c r="A36" s="105"/>
      <c r="B36" s="107"/>
      <c r="C36" s="109"/>
      <c r="D36" s="105"/>
      <c r="E36" s="112"/>
      <c r="F36" s="94">
        <v>38.700000000000003</v>
      </c>
      <c r="G36" s="94">
        <v>0</v>
      </c>
      <c r="H36" s="94">
        <v>38.700000000000003</v>
      </c>
      <c r="I36" s="89" t="s">
        <v>111</v>
      </c>
      <c r="J36" s="92"/>
    </row>
    <row r="37" spans="1:10" s="55" customFormat="1" ht="21" customHeight="1" x14ac:dyDescent="0.25">
      <c r="A37" s="66"/>
      <c r="B37" s="67" t="s">
        <v>39</v>
      </c>
      <c r="C37" s="68">
        <f>SUM(C30)</f>
        <v>0</v>
      </c>
      <c r="D37" s="68">
        <f>SUM(D30)</f>
        <v>0</v>
      </c>
      <c r="E37" s="68">
        <f>SUM(E30)</f>
        <v>0</v>
      </c>
      <c r="F37" s="68">
        <f>SUM(F30:F36)</f>
        <v>642.6</v>
      </c>
      <c r="G37" s="68">
        <f>SUM(G30:G36)</f>
        <v>0</v>
      </c>
      <c r="H37" s="68">
        <f>SUM(H30:H36)</f>
        <v>642.6</v>
      </c>
      <c r="I37" s="74"/>
      <c r="J37" s="93"/>
    </row>
    <row r="38" spans="1:10" ht="21" customHeight="1" x14ac:dyDescent="0.25">
      <c r="A38" s="66"/>
      <c r="B38" s="67" t="s">
        <v>40</v>
      </c>
      <c r="C38" s="68">
        <f>SUM(C37,C29,C27,C25,C22,C20,C18,C16,C13,C10)</f>
        <v>0</v>
      </c>
      <c r="D38" s="68">
        <f>SUM(D31)</f>
        <v>0</v>
      </c>
      <c r="E38" s="68">
        <f>SUM(E31)</f>
        <v>0</v>
      </c>
      <c r="F38" s="68">
        <f>SUM(F37,F29,F27,F25,F22,F20,F18,F16,F13,F10)</f>
        <v>642.6</v>
      </c>
      <c r="G38" s="68">
        <f>SUM(G37,G29,G27,G25,G22,G20,G18,G16,G13,G10)</f>
        <v>0</v>
      </c>
      <c r="H38" s="68">
        <f>SUM(H37,H29,H27,H25,H22,H20,H18,H16,H13,H10)</f>
        <v>642.6</v>
      </c>
      <c r="I38" s="74"/>
      <c r="J38" s="76"/>
    </row>
    <row r="42" spans="1:10" ht="21" customHeight="1" x14ac:dyDescent="0.25">
      <c r="A42" s="98" t="s">
        <v>41</v>
      </c>
      <c r="B42" s="99"/>
      <c r="C42" s="100" t="s">
        <v>42</v>
      </c>
      <c r="D42" s="100"/>
      <c r="E42" s="100" t="s">
        <v>43</v>
      </c>
      <c r="F42" s="100"/>
      <c r="G42" s="100" t="s">
        <v>44</v>
      </c>
      <c r="H42" s="100"/>
      <c r="I42" s="77" t="s">
        <v>45</v>
      </c>
    </row>
    <row r="43" spans="1:10" ht="21" customHeight="1" x14ac:dyDescent="0.25">
      <c r="A43" s="125">
        <f>E38</f>
        <v>0</v>
      </c>
      <c r="B43" s="126"/>
      <c r="C43" s="126">
        <f>H38</f>
        <v>642.6</v>
      </c>
      <c r="D43" s="126"/>
      <c r="E43" s="126">
        <f>F38</f>
        <v>642.6</v>
      </c>
      <c r="F43" s="126"/>
      <c r="G43" s="126">
        <f>G38</f>
        <v>0</v>
      </c>
      <c r="H43" s="126"/>
      <c r="I43" s="78">
        <v>0</v>
      </c>
    </row>
    <row r="45" spans="1:10" ht="21" customHeight="1" x14ac:dyDescent="0.25">
      <c r="A45" s="69" t="s">
        <v>46</v>
      </c>
      <c r="B45" s="70"/>
      <c r="C45" s="71" t="s">
        <v>47</v>
      </c>
      <c r="D45" s="69"/>
      <c r="E45" s="69" t="s">
        <v>48</v>
      </c>
      <c r="F45" s="69"/>
      <c r="G45" s="69" t="s">
        <v>49</v>
      </c>
      <c r="H45" s="69"/>
      <c r="I45" s="70"/>
    </row>
  </sheetData>
  <mergeCells count="50">
    <mergeCell ref="J28:J29"/>
    <mergeCell ref="J17:J18"/>
    <mergeCell ref="J21:J22"/>
    <mergeCell ref="J23:J25"/>
    <mergeCell ref="J26:J27"/>
    <mergeCell ref="E14:E15"/>
    <mergeCell ref="E23:E24"/>
    <mergeCell ref="J11:J13"/>
    <mergeCell ref="J14:J16"/>
    <mergeCell ref="A19:A20"/>
    <mergeCell ref="C14:C15"/>
    <mergeCell ref="D14:D15"/>
    <mergeCell ref="J4:J5"/>
    <mergeCell ref="J6:J7"/>
    <mergeCell ref="J8:J10"/>
    <mergeCell ref="A43:B43"/>
    <mergeCell ref="C43:D43"/>
    <mergeCell ref="E43:F43"/>
    <mergeCell ref="G43:H43"/>
    <mergeCell ref="A6:A7"/>
    <mergeCell ref="A8:A9"/>
    <mergeCell ref="A11:A12"/>
    <mergeCell ref="A14:A15"/>
    <mergeCell ref="A23:A24"/>
    <mergeCell ref="B6:B7"/>
    <mergeCell ref="B8:B9"/>
    <mergeCell ref="B11:B12"/>
    <mergeCell ref="B14:B15"/>
    <mergeCell ref="D8:D9"/>
    <mergeCell ref="D11:D12"/>
    <mergeCell ref="C2:H2"/>
    <mergeCell ref="C6:E6"/>
    <mergeCell ref="F6:I6"/>
    <mergeCell ref="C8:C9"/>
    <mergeCell ref="C11:C12"/>
    <mergeCell ref="H4:I5"/>
    <mergeCell ref="E8:E9"/>
    <mergeCell ref="E11:E12"/>
    <mergeCell ref="A42:B42"/>
    <mergeCell ref="C42:D42"/>
    <mergeCell ref="E42:F42"/>
    <mergeCell ref="G42:H42"/>
    <mergeCell ref="B23:B24"/>
    <mergeCell ref="C23:C24"/>
    <mergeCell ref="D23:D24"/>
    <mergeCell ref="A30:A36"/>
    <mergeCell ref="B30:B36"/>
    <mergeCell ref="C30:C36"/>
    <mergeCell ref="D30:D36"/>
    <mergeCell ref="E30:E36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H11" sqref="H11:H1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777343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114" t="s">
        <v>50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51</v>
      </c>
      <c r="E5" s="30"/>
      <c r="F5" s="136" t="s">
        <v>104</v>
      </c>
      <c r="G5" s="137"/>
      <c r="H5" s="30" t="s">
        <v>52</v>
      </c>
      <c r="I5" s="29"/>
      <c r="J5" s="137"/>
      <c r="K5" s="138"/>
    </row>
    <row r="6" spans="2:11" ht="20.100000000000001" customHeight="1" x14ac:dyDescent="0.25">
      <c r="B6" s="31"/>
      <c r="C6" s="32"/>
      <c r="D6" s="33" t="s">
        <v>53</v>
      </c>
      <c r="E6" s="33"/>
      <c r="F6" s="139"/>
      <c r="G6" s="139"/>
      <c r="H6" s="33" t="s">
        <v>55</v>
      </c>
      <c r="I6" s="32"/>
      <c r="J6" s="139" t="s">
        <v>56</v>
      </c>
      <c r="K6" s="140"/>
    </row>
    <row r="7" spans="2:11" ht="20.100000000000001" customHeight="1" x14ac:dyDescent="0.25">
      <c r="B7" s="31"/>
      <c r="C7" s="32"/>
      <c r="D7" s="33" t="s">
        <v>57</v>
      </c>
      <c r="E7" s="33"/>
      <c r="F7" s="141"/>
      <c r="G7" s="139"/>
      <c r="H7" s="33" t="s">
        <v>58</v>
      </c>
      <c r="I7" s="47"/>
      <c r="J7" s="141"/>
      <c r="K7" s="140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59</v>
      </c>
      <c r="I8" s="48"/>
      <c r="J8" s="142"/>
      <c r="K8" s="143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44" t="s">
        <v>1</v>
      </c>
      <c r="C10" s="145"/>
      <c r="D10" s="39" t="s">
        <v>60</v>
      </c>
      <c r="E10" s="146" t="s">
        <v>61</v>
      </c>
      <c r="F10" s="147"/>
      <c r="G10" s="41" t="s">
        <v>62</v>
      </c>
      <c r="H10" s="40" t="s">
        <v>63</v>
      </c>
      <c r="I10" s="146" t="s">
        <v>64</v>
      </c>
      <c r="J10" s="147"/>
      <c r="K10" s="41" t="s">
        <v>65</v>
      </c>
    </row>
    <row r="11" spans="2:11" ht="20.100000000000001" customHeight="1" x14ac:dyDescent="0.25">
      <c r="B11" s="148">
        <v>1</v>
      </c>
      <c r="C11" s="149"/>
      <c r="D11" s="159" t="s">
        <v>66</v>
      </c>
      <c r="E11" s="148" t="s">
        <v>67</v>
      </c>
      <c r="F11" s="149"/>
      <c r="G11" s="42">
        <v>367.5</v>
      </c>
      <c r="H11" s="42">
        <v>367.5</v>
      </c>
      <c r="I11" s="150">
        <v>0</v>
      </c>
      <c r="J11" s="151"/>
      <c r="K11" s="88" t="s">
        <v>105</v>
      </c>
    </row>
    <row r="12" spans="2:11" ht="20.100000000000001" customHeight="1" x14ac:dyDescent="0.25">
      <c r="B12" s="148">
        <v>2</v>
      </c>
      <c r="C12" s="149"/>
      <c r="D12" s="160"/>
      <c r="E12" s="152" t="s">
        <v>69</v>
      </c>
      <c r="F12" s="152"/>
      <c r="G12" s="42">
        <v>11</v>
      </c>
      <c r="H12" s="42">
        <v>11</v>
      </c>
      <c r="I12" s="150">
        <v>0</v>
      </c>
      <c r="J12" s="151"/>
      <c r="K12" s="88" t="s">
        <v>106</v>
      </c>
    </row>
    <row r="13" spans="2:11" ht="20.100000000000001" customHeight="1" x14ac:dyDescent="0.25">
      <c r="B13" s="86"/>
      <c r="C13" s="87"/>
      <c r="D13" s="160"/>
      <c r="E13" s="86"/>
      <c r="F13" s="87"/>
      <c r="G13" s="85">
        <v>10</v>
      </c>
      <c r="H13" s="85">
        <v>10</v>
      </c>
      <c r="I13" s="83"/>
      <c r="J13" s="84">
        <v>0</v>
      </c>
      <c r="K13" s="49"/>
    </row>
    <row r="14" spans="2:11" ht="20.100000000000001" customHeight="1" x14ac:dyDescent="0.25">
      <c r="B14" s="86"/>
      <c r="C14" s="87"/>
      <c r="D14" s="160"/>
      <c r="E14" s="86"/>
      <c r="F14" s="87"/>
      <c r="G14" s="85">
        <v>23</v>
      </c>
      <c r="H14" s="85">
        <v>23</v>
      </c>
      <c r="I14" s="83"/>
      <c r="J14" s="84">
        <v>0</v>
      </c>
      <c r="K14" s="49"/>
    </row>
    <row r="15" spans="2:11" ht="20.100000000000001" customHeight="1" x14ac:dyDescent="0.25">
      <c r="B15" s="86"/>
      <c r="C15" s="87"/>
      <c r="D15" s="160"/>
      <c r="E15" s="86"/>
      <c r="F15" s="87"/>
      <c r="G15" s="85">
        <v>154.4</v>
      </c>
      <c r="H15" s="85">
        <v>154.4</v>
      </c>
      <c r="I15" s="83"/>
      <c r="J15" s="84">
        <v>0</v>
      </c>
      <c r="K15" s="49"/>
    </row>
    <row r="16" spans="2:11" ht="20.100000000000001" customHeight="1" x14ac:dyDescent="0.25">
      <c r="B16" s="86"/>
      <c r="C16" s="87"/>
      <c r="D16" s="160"/>
      <c r="E16" s="86"/>
      <c r="F16" s="87"/>
      <c r="G16" s="85">
        <v>38.700000000000003</v>
      </c>
      <c r="H16" s="85">
        <v>38.700000000000003</v>
      </c>
      <c r="I16" s="83"/>
      <c r="J16" s="84">
        <v>0</v>
      </c>
      <c r="K16" s="49"/>
    </row>
    <row r="17" spans="1:11" ht="20.100000000000001" customHeight="1" x14ac:dyDescent="0.25">
      <c r="B17" s="148">
        <v>3</v>
      </c>
      <c r="C17" s="149"/>
      <c r="D17" s="160"/>
      <c r="E17" s="148" t="s">
        <v>70</v>
      </c>
      <c r="F17" s="149"/>
      <c r="G17" s="42">
        <v>0</v>
      </c>
      <c r="H17" s="42">
        <v>0</v>
      </c>
      <c r="I17" s="150">
        <v>0</v>
      </c>
      <c r="J17" s="151"/>
      <c r="K17" s="49" t="s">
        <v>68</v>
      </c>
    </row>
    <row r="18" spans="1:11" ht="20.100000000000001" customHeight="1" x14ac:dyDescent="0.25">
      <c r="B18" s="148">
        <v>4</v>
      </c>
      <c r="C18" s="149"/>
      <c r="D18" s="160"/>
      <c r="E18" s="148" t="s">
        <v>71</v>
      </c>
      <c r="F18" s="149"/>
      <c r="G18" s="42">
        <v>88</v>
      </c>
      <c r="H18" s="42">
        <v>88</v>
      </c>
      <c r="I18" s="150"/>
      <c r="J18" s="151"/>
      <c r="K18" s="49" t="s">
        <v>72</v>
      </c>
    </row>
    <row r="19" spans="1:11" ht="20.100000000000001" customHeight="1" x14ac:dyDescent="0.25">
      <c r="B19" s="146" t="s">
        <v>40</v>
      </c>
      <c r="C19" s="153"/>
      <c r="D19" s="153"/>
      <c r="E19" s="153"/>
      <c r="F19" s="147"/>
      <c r="G19" s="43">
        <f>SUM(G11:G18)</f>
        <v>692.6</v>
      </c>
      <c r="H19" s="43">
        <f>SUM(H11:H18)</f>
        <v>692.6</v>
      </c>
      <c r="I19" s="154">
        <f>SUM(I11:J18)</f>
        <v>0</v>
      </c>
      <c r="J19" s="155"/>
      <c r="K19" s="50"/>
    </row>
    <row r="20" spans="1:11" ht="20.100000000000001" customHeight="1" x14ac:dyDescent="0.25">
      <c r="B20" s="38"/>
      <c r="C20" s="38"/>
      <c r="D20" s="38"/>
      <c r="E20" s="38"/>
      <c r="F20" s="38"/>
      <c r="G20" s="38"/>
      <c r="H20" s="38"/>
      <c r="I20" s="38"/>
      <c r="J20" s="51"/>
      <c r="K20" s="38"/>
    </row>
    <row r="21" spans="1:11" ht="20.100000000000001" customHeight="1" x14ac:dyDescent="0.25">
      <c r="B21" s="156" t="s">
        <v>63</v>
      </c>
      <c r="C21" s="156"/>
      <c r="D21" s="156"/>
      <c r="E21" s="156"/>
      <c r="F21" s="156"/>
      <c r="G21" s="156" t="s">
        <v>73</v>
      </c>
      <c r="H21" s="156"/>
      <c r="I21" s="156"/>
      <c r="J21" s="156"/>
      <c r="K21" s="41" t="s">
        <v>74</v>
      </c>
    </row>
    <row r="22" spans="1:11" ht="20.100000000000001" customHeight="1" x14ac:dyDescent="0.25">
      <c r="B22" s="157">
        <f>H19</f>
        <v>692.6</v>
      </c>
      <c r="C22" s="157"/>
      <c r="D22" s="157"/>
      <c r="E22" s="157"/>
      <c r="F22" s="157"/>
      <c r="G22" s="157">
        <f>I19</f>
        <v>0</v>
      </c>
      <c r="H22" s="157"/>
      <c r="I22" s="157"/>
      <c r="J22" s="157"/>
      <c r="K22" s="52">
        <f>SUM(B22:J22)</f>
        <v>692.6</v>
      </c>
    </row>
    <row r="23" spans="1:11" ht="20.100000000000001" customHeight="1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ht="20.100000000000001" customHeight="1" x14ac:dyDescent="0.25">
      <c r="B24" s="38" t="s">
        <v>75</v>
      </c>
      <c r="C24" s="38"/>
      <c r="D24" s="38"/>
      <c r="E24" s="38"/>
      <c r="F24" s="38" t="s">
        <v>47</v>
      </c>
      <c r="G24" s="38" t="s">
        <v>76</v>
      </c>
      <c r="H24" s="38"/>
      <c r="I24" s="38"/>
      <c r="J24" s="38" t="s">
        <v>49</v>
      </c>
      <c r="K24" s="38"/>
    </row>
    <row r="27" spans="1:11" ht="17.399999999999999" x14ac:dyDescent="0.25">
      <c r="A27" s="114" t="s">
        <v>77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.100000000000001" customHeight="1" x14ac:dyDescent="0.25">
      <c r="B29" s="28"/>
      <c r="C29" s="29"/>
      <c r="D29" s="30" t="s">
        <v>51</v>
      </c>
      <c r="E29" s="30"/>
      <c r="F29" s="136" t="s">
        <v>104</v>
      </c>
      <c r="G29" s="137"/>
      <c r="H29" s="30" t="s">
        <v>52</v>
      </c>
      <c r="I29" s="29"/>
      <c r="J29" s="137"/>
      <c r="K29" s="138"/>
    </row>
    <row r="30" spans="1:11" ht="20.100000000000001" customHeight="1" x14ac:dyDescent="0.25">
      <c r="B30" s="31"/>
      <c r="C30" s="32"/>
      <c r="D30" s="33" t="s">
        <v>53</v>
      </c>
      <c r="E30" s="33"/>
      <c r="F30" s="139"/>
      <c r="G30" s="139"/>
      <c r="H30" s="33" t="s">
        <v>55</v>
      </c>
      <c r="I30" s="32"/>
      <c r="J30" s="139" t="s">
        <v>56</v>
      </c>
      <c r="K30" s="140"/>
    </row>
    <row r="31" spans="1:11" ht="20.100000000000001" customHeight="1" x14ac:dyDescent="0.25">
      <c r="B31" s="31"/>
      <c r="C31" s="32"/>
      <c r="D31" s="33" t="s">
        <v>57</v>
      </c>
      <c r="E31" s="33"/>
      <c r="F31" s="158"/>
      <c r="G31" s="139"/>
      <c r="H31" s="33" t="s">
        <v>58</v>
      </c>
      <c r="I31" s="47"/>
      <c r="J31" s="158"/>
      <c r="K31" s="140"/>
    </row>
    <row r="32" spans="1:11" ht="20.100000000000001" customHeight="1" x14ac:dyDescent="0.25">
      <c r="B32" s="34"/>
      <c r="C32" s="35"/>
      <c r="D32" s="36"/>
      <c r="E32" s="36"/>
      <c r="F32" s="37"/>
      <c r="G32" s="37"/>
      <c r="H32" s="36" t="s">
        <v>59</v>
      </c>
      <c r="I32" s="48"/>
      <c r="J32" s="142"/>
      <c r="K32" s="143"/>
    </row>
    <row r="33" spans="2:11" ht="20.100000000000001" customHeight="1" x14ac:dyDescent="0.25"/>
    <row r="34" spans="2:11" ht="20.100000000000001" customHeight="1" x14ac:dyDescent="0.25">
      <c r="B34" s="152"/>
      <c r="C34" s="152"/>
      <c r="D34" s="44" t="s">
        <v>78</v>
      </c>
      <c r="E34" s="152" t="s">
        <v>79</v>
      </c>
      <c r="F34" s="152"/>
      <c r="G34" s="42" t="s">
        <v>80</v>
      </c>
      <c r="H34" s="42" t="s">
        <v>81</v>
      </c>
      <c r="I34" s="162" t="s">
        <v>40</v>
      </c>
      <c r="J34" s="162"/>
      <c r="K34" s="53" t="s">
        <v>65</v>
      </c>
    </row>
    <row r="35" spans="2:11" ht="20.100000000000001" customHeight="1" x14ac:dyDescent="0.25">
      <c r="B35" s="152">
        <v>1</v>
      </c>
      <c r="C35" s="152"/>
      <c r="D35" s="45" t="s">
        <v>54</v>
      </c>
      <c r="E35" s="152">
        <v>7.29</v>
      </c>
      <c r="F35" s="152"/>
      <c r="G35" s="42">
        <v>100</v>
      </c>
      <c r="H35" s="42">
        <v>1</v>
      </c>
      <c r="I35" s="150">
        <f>G35*H35</f>
        <v>100</v>
      </c>
      <c r="J35" s="151"/>
      <c r="K35" s="54"/>
    </row>
    <row r="36" spans="2:11" ht="20.100000000000001" customHeight="1" x14ac:dyDescent="0.25">
      <c r="B36" s="152">
        <v>2</v>
      </c>
      <c r="C36" s="152"/>
      <c r="D36" s="45"/>
      <c r="E36" s="161">
        <v>7.3</v>
      </c>
      <c r="F36" s="152"/>
      <c r="G36" s="42">
        <v>200</v>
      </c>
      <c r="H36" s="42">
        <v>1</v>
      </c>
      <c r="I36" s="150">
        <f t="shared" ref="I36:I37" si="0">G36*H36</f>
        <v>200</v>
      </c>
      <c r="J36" s="151"/>
      <c r="K36" s="54"/>
    </row>
    <row r="37" spans="2:11" ht="20.100000000000001" customHeight="1" x14ac:dyDescent="0.25">
      <c r="B37" s="152">
        <v>3</v>
      </c>
      <c r="C37" s="152"/>
      <c r="D37" s="45"/>
      <c r="E37" s="152"/>
      <c r="F37" s="152"/>
      <c r="G37" s="42">
        <v>0</v>
      </c>
      <c r="H37" s="42">
        <v>0</v>
      </c>
      <c r="I37" s="150">
        <f t="shared" si="0"/>
        <v>0</v>
      </c>
      <c r="J37" s="151"/>
      <c r="K37" s="54"/>
    </row>
    <row r="38" spans="2:11" ht="20.100000000000001" customHeight="1" x14ac:dyDescent="0.25">
      <c r="B38" s="146" t="s">
        <v>40</v>
      </c>
      <c r="C38" s="153"/>
      <c r="D38" s="153"/>
      <c r="E38" s="153"/>
      <c r="F38" s="147"/>
      <c r="G38" s="43"/>
      <c r="H38" s="43">
        <f>SUM(H20:H37)</f>
        <v>2</v>
      </c>
      <c r="I38" s="154">
        <f>SUM(I35:J37)</f>
        <v>300</v>
      </c>
      <c r="J38" s="155"/>
      <c r="K38" s="50"/>
    </row>
    <row r="39" spans="2:11" ht="20.100000000000001" customHeight="1" x14ac:dyDescent="0.25">
      <c r="B39" s="38" t="s">
        <v>75</v>
      </c>
      <c r="C39" s="38"/>
      <c r="D39" s="38"/>
      <c r="E39" s="38"/>
      <c r="F39" s="38" t="s">
        <v>47</v>
      </c>
      <c r="G39" s="38" t="s">
        <v>76</v>
      </c>
      <c r="H39" s="38"/>
      <c r="I39" s="38"/>
      <c r="J39" s="38" t="s">
        <v>49</v>
      </c>
      <c r="K39" s="38"/>
    </row>
  </sheetData>
  <mergeCells count="52">
    <mergeCell ref="B38:F38"/>
    <mergeCell ref="I38:J38"/>
    <mergeCell ref="D11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9:F19"/>
    <mergeCell ref="I19:J19"/>
    <mergeCell ref="B17:C17"/>
    <mergeCell ref="E17:F17"/>
    <mergeCell ref="I17:J17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63" t="s">
        <v>82</v>
      </c>
      <c r="C5" s="163"/>
      <c r="D5" s="163"/>
      <c r="E5" s="163"/>
      <c r="F5" s="163"/>
      <c r="G5" s="163"/>
      <c r="H5" s="163"/>
      <c r="I5" s="163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51</v>
      </c>
      <c r="E8" s="7"/>
      <c r="F8" s="8"/>
      <c r="G8" s="7" t="s">
        <v>52</v>
      </c>
      <c r="H8" s="7"/>
      <c r="I8" s="18"/>
    </row>
    <row r="9" spans="2:9" ht="17.25" customHeight="1" x14ac:dyDescent="0.25">
      <c r="B9" s="5"/>
      <c r="C9" s="6"/>
      <c r="D9" s="7" t="s">
        <v>53</v>
      </c>
      <c r="E9" s="7"/>
      <c r="F9" s="8"/>
      <c r="G9" s="7" t="s">
        <v>55</v>
      </c>
      <c r="H9" s="7"/>
      <c r="I9" s="18"/>
    </row>
    <row r="10" spans="2:9" ht="17.25" customHeight="1" x14ac:dyDescent="0.2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64" t="s">
        <v>1</v>
      </c>
      <c r="C13" s="165"/>
      <c r="D13" s="12" t="s">
        <v>60</v>
      </c>
      <c r="E13" s="164" t="s">
        <v>61</v>
      </c>
      <c r="F13" s="165"/>
      <c r="G13" s="164" t="s">
        <v>83</v>
      </c>
      <c r="H13" s="165"/>
      <c r="I13" s="21" t="s">
        <v>65</v>
      </c>
    </row>
    <row r="14" spans="2:9" ht="21" customHeight="1" x14ac:dyDescent="0.25">
      <c r="B14" s="166">
        <v>1</v>
      </c>
      <c r="C14" s="167"/>
      <c r="D14" s="170" t="s">
        <v>66</v>
      </c>
      <c r="E14" s="166" t="s">
        <v>67</v>
      </c>
      <c r="F14" s="167"/>
      <c r="G14" s="168"/>
      <c r="H14" s="169"/>
      <c r="I14" s="22" t="s">
        <v>84</v>
      </c>
    </row>
    <row r="15" spans="2:9" ht="21" customHeight="1" x14ac:dyDescent="0.25">
      <c r="B15" s="166">
        <v>2</v>
      </c>
      <c r="C15" s="167"/>
      <c r="D15" s="171"/>
      <c r="E15" s="166" t="s">
        <v>69</v>
      </c>
      <c r="F15" s="167"/>
      <c r="G15" s="168"/>
      <c r="H15" s="169"/>
      <c r="I15" s="22" t="s">
        <v>84</v>
      </c>
    </row>
    <row r="16" spans="2:9" ht="21" customHeight="1" x14ac:dyDescent="0.25">
      <c r="B16" s="166">
        <v>3</v>
      </c>
      <c r="C16" s="167"/>
      <c r="D16" s="171"/>
      <c r="E16" s="166" t="s">
        <v>70</v>
      </c>
      <c r="F16" s="167"/>
      <c r="G16" s="168"/>
      <c r="H16" s="169"/>
      <c r="I16" s="22" t="s">
        <v>85</v>
      </c>
    </row>
    <row r="17" spans="2:9" ht="21" customHeight="1" x14ac:dyDescent="0.25">
      <c r="B17" s="166">
        <v>4</v>
      </c>
      <c r="C17" s="167"/>
      <c r="D17" s="171"/>
      <c r="E17" s="166" t="s">
        <v>71</v>
      </c>
      <c r="F17" s="167"/>
      <c r="G17" s="168"/>
      <c r="H17" s="169"/>
      <c r="I17" s="22" t="s">
        <v>84</v>
      </c>
    </row>
    <row r="18" spans="2:9" ht="21" customHeight="1" x14ac:dyDescent="0.25">
      <c r="B18" s="166">
        <v>5</v>
      </c>
      <c r="C18" s="167"/>
      <c r="D18" s="14" t="s">
        <v>86</v>
      </c>
      <c r="E18" s="166" t="s">
        <v>87</v>
      </c>
      <c r="F18" s="167"/>
      <c r="G18" s="168"/>
      <c r="H18" s="169"/>
      <c r="I18" s="22"/>
    </row>
    <row r="19" spans="2:9" ht="21" customHeight="1" x14ac:dyDescent="0.25">
      <c r="B19" s="166">
        <v>6</v>
      </c>
      <c r="C19" s="167"/>
      <c r="D19" s="170" t="s">
        <v>88</v>
      </c>
      <c r="E19" s="166" t="s">
        <v>87</v>
      </c>
      <c r="F19" s="167"/>
      <c r="G19" s="168"/>
      <c r="H19" s="169"/>
      <c r="I19" s="22"/>
    </row>
    <row r="20" spans="2:9" ht="21" customHeight="1" x14ac:dyDescent="0.25">
      <c r="B20" s="166">
        <v>7</v>
      </c>
      <c r="C20" s="167"/>
      <c r="D20" s="171"/>
      <c r="E20" s="166" t="s">
        <v>71</v>
      </c>
      <c r="F20" s="167"/>
      <c r="G20" s="168"/>
      <c r="H20" s="169"/>
      <c r="I20" s="22" t="s">
        <v>89</v>
      </c>
    </row>
    <row r="21" spans="2:9" ht="21" customHeight="1" x14ac:dyDescent="0.25">
      <c r="B21" s="166">
        <v>8</v>
      </c>
      <c r="C21" s="167"/>
      <c r="D21" s="172"/>
      <c r="E21" s="166" t="s">
        <v>90</v>
      </c>
      <c r="F21" s="167"/>
      <c r="G21" s="168"/>
      <c r="H21" s="169"/>
      <c r="I21" s="22" t="s">
        <v>89</v>
      </c>
    </row>
    <row r="22" spans="2:9" ht="32.1" customHeight="1" x14ac:dyDescent="0.25">
      <c r="B22" s="166">
        <v>9</v>
      </c>
      <c r="C22" s="167"/>
      <c r="D22" s="15" t="s">
        <v>30</v>
      </c>
      <c r="E22" s="166" t="s">
        <v>91</v>
      </c>
      <c r="F22" s="167"/>
      <c r="G22" s="168"/>
      <c r="H22" s="169"/>
      <c r="I22" s="23"/>
    </row>
    <row r="23" spans="2:9" ht="21" customHeight="1" x14ac:dyDescent="0.25">
      <c r="B23" s="166">
        <v>10</v>
      </c>
      <c r="C23" s="167"/>
      <c r="D23" s="15" t="s">
        <v>92</v>
      </c>
      <c r="E23" s="166" t="s">
        <v>93</v>
      </c>
      <c r="F23" s="167"/>
      <c r="G23" s="168"/>
      <c r="H23" s="169"/>
      <c r="I23" s="22"/>
    </row>
    <row r="24" spans="2:9" ht="21" customHeight="1" x14ac:dyDescent="0.25">
      <c r="B24" s="166">
        <v>11</v>
      </c>
      <c r="C24" s="167"/>
      <c r="D24" s="15" t="s">
        <v>94</v>
      </c>
      <c r="E24" s="166" t="s">
        <v>95</v>
      </c>
      <c r="F24" s="167"/>
      <c r="G24" s="168"/>
      <c r="H24" s="169"/>
      <c r="I24" s="22"/>
    </row>
    <row r="25" spans="2:9" ht="21" customHeight="1" x14ac:dyDescent="0.25">
      <c r="B25" s="166">
        <v>12</v>
      </c>
      <c r="C25" s="167"/>
      <c r="D25" s="15" t="s">
        <v>96</v>
      </c>
      <c r="E25" s="166" t="s">
        <v>97</v>
      </c>
      <c r="F25" s="167"/>
      <c r="G25" s="168"/>
      <c r="H25" s="169"/>
      <c r="I25" s="22"/>
    </row>
    <row r="26" spans="2:9" ht="21" customHeight="1" x14ac:dyDescent="0.25">
      <c r="B26" s="166">
        <v>13</v>
      </c>
      <c r="C26" s="167"/>
      <c r="D26" s="13" t="s">
        <v>98</v>
      </c>
      <c r="E26" s="166" t="s">
        <v>99</v>
      </c>
      <c r="F26" s="167"/>
      <c r="G26" s="168"/>
      <c r="H26" s="169"/>
      <c r="I26" s="22"/>
    </row>
    <row r="27" spans="2:9" ht="21" customHeight="1" x14ac:dyDescent="0.25">
      <c r="B27" s="166">
        <v>14</v>
      </c>
      <c r="C27" s="167"/>
      <c r="D27" s="170" t="s">
        <v>38</v>
      </c>
      <c r="E27" s="166" t="s">
        <v>100</v>
      </c>
      <c r="F27" s="167"/>
      <c r="G27" s="168"/>
      <c r="H27" s="169"/>
      <c r="I27" s="22" t="s">
        <v>101</v>
      </c>
    </row>
    <row r="28" spans="2:9" ht="21" customHeight="1" x14ac:dyDescent="0.25">
      <c r="B28" s="166">
        <v>15</v>
      </c>
      <c r="C28" s="167"/>
      <c r="D28" s="171"/>
      <c r="E28" s="166"/>
      <c r="F28" s="167"/>
      <c r="G28" s="168"/>
      <c r="H28" s="169"/>
      <c r="I28" s="24"/>
    </row>
    <row r="29" spans="2:9" ht="21" customHeight="1" x14ac:dyDescent="0.25">
      <c r="B29" s="166">
        <v>16</v>
      </c>
      <c r="C29" s="167"/>
      <c r="D29" s="171"/>
      <c r="E29" s="166"/>
      <c r="F29" s="167"/>
      <c r="G29" s="168"/>
      <c r="H29" s="169"/>
      <c r="I29" s="23"/>
    </row>
    <row r="30" spans="2:9" ht="21" customHeight="1" x14ac:dyDescent="0.25">
      <c r="B30" s="166">
        <v>17</v>
      </c>
      <c r="C30" s="167"/>
      <c r="D30" s="171"/>
      <c r="E30" s="166"/>
      <c r="F30" s="167"/>
      <c r="G30" s="168"/>
      <c r="H30" s="169"/>
      <c r="I30" s="22"/>
    </row>
    <row r="31" spans="2:9" ht="21" customHeight="1" x14ac:dyDescent="0.25">
      <c r="B31" s="166">
        <v>18</v>
      </c>
      <c r="C31" s="167"/>
      <c r="D31" s="172"/>
      <c r="E31" s="166"/>
      <c r="F31" s="167"/>
      <c r="G31" s="168"/>
      <c r="H31" s="169"/>
      <c r="I31" s="22"/>
    </row>
    <row r="32" spans="2:9" ht="29.25" customHeight="1" x14ac:dyDescent="0.25">
      <c r="B32" s="164" t="s">
        <v>40</v>
      </c>
      <c r="C32" s="173"/>
      <c r="D32" s="173"/>
      <c r="E32" s="173"/>
      <c r="F32" s="165"/>
      <c r="G32" s="168">
        <f>SUM(G14:GH29)</f>
        <v>0</v>
      </c>
      <c r="H32" s="169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75</v>
      </c>
      <c r="C35" s="6"/>
      <c r="D35" s="6"/>
      <c r="E35" s="6"/>
      <c r="F35" s="6" t="s">
        <v>102</v>
      </c>
      <c r="G35" s="6"/>
      <c r="H35" s="6"/>
      <c r="I35" s="6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2023-03-20T08:40:18Z</cp:lastPrinted>
  <dcterms:created xsi:type="dcterms:W3CDTF">2014-04-15T08:52:00Z</dcterms:created>
  <dcterms:modified xsi:type="dcterms:W3CDTF">2023-03-21T02:13:35Z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