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370"/>
  </bookViews>
  <sheets>
    <sheet name="结算单" sheetId="1" r:id="rId1"/>
    <sheet name="接机表" sheetId="2" r:id="rId2"/>
    <sheet name="送机表" sheetId="3" r:id="rId3"/>
  </sheets>
  <externalReferences>
    <externalReference r:id="rId4"/>
  </externalReferences>
  <calcPr calcId="144525" concurrentCalc="0"/>
</workbook>
</file>

<file path=xl/comments1.xml><?xml version="1.0" encoding="utf-8"?>
<comments xmlns="http://schemas.openxmlformats.org/spreadsheetml/2006/main">
  <authors>
    <author>作者</author>
  </authors>
  <commentList>
    <comment ref="H45" authorId="0">
      <text>
        <r>
          <rPr>
            <b/>
            <sz val="9"/>
            <rFont val="宋体"/>
            <charset val="134"/>
          </rPr>
          <t>作者:</t>
        </r>
        <r>
          <rPr>
            <sz val="9"/>
            <rFont val="宋体"/>
            <charset val="134"/>
          </rPr>
          <t xml:space="preserve">
17:20  动车 海口--三亚</t>
        </r>
      </text>
    </comment>
    <comment ref="H46" authorId="0">
      <text>
        <r>
          <rPr>
            <b/>
            <sz val="9"/>
            <rFont val="宋体"/>
            <charset val="134"/>
          </rPr>
          <t>作者:</t>
        </r>
        <r>
          <rPr>
            <sz val="9"/>
            <rFont val="宋体"/>
            <charset val="134"/>
          </rPr>
          <t xml:space="preserve">
17:20  动车 海口---三亚</t>
        </r>
      </text>
    </comment>
  </commentList>
</comments>
</file>

<file path=xl/sharedStrings.xml><?xml version="1.0" encoding="utf-8"?>
<sst xmlns="http://schemas.openxmlformats.org/spreadsheetml/2006/main" count="344">
  <si>
    <t>161206粤海喜来登酒店会议结算单</t>
  </si>
  <si>
    <t>酒店</t>
  </si>
  <si>
    <t>酒店名称</t>
  </si>
  <si>
    <t>标准</t>
  </si>
  <si>
    <t>数量（间）</t>
  </si>
  <si>
    <t>天数（晚）</t>
  </si>
  <si>
    <t>单价
（元/间晚）</t>
  </si>
  <si>
    <t>总价（元）</t>
  </si>
  <si>
    <t>备注</t>
  </si>
  <si>
    <t>交通</t>
  </si>
  <si>
    <t>费用项目</t>
  </si>
  <si>
    <t>数量（辆）</t>
  </si>
  <si>
    <t>数量(趟)</t>
  </si>
  <si>
    <t>单价（元/辆/趟）</t>
  </si>
  <si>
    <t>接机接站用车费用</t>
  </si>
  <si>
    <t>如附件接机表</t>
  </si>
  <si>
    <t>送机送站用车费用</t>
  </si>
  <si>
    <t>如附件送机表</t>
  </si>
  <si>
    <t>会场用车</t>
  </si>
  <si>
    <t>10日，53座，喜来登--医院</t>
  </si>
  <si>
    <t>11日，53座，喜来登--医院--喜来登</t>
  </si>
  <si>
    <t>外出用餐用车</t>
  </si>
  <si>
    <t>商务车，医院-大沙头-喜来登-医院</t>
  </si>
  <si>
    <t>53座，医院-大沙头-喜来登-威珀斯</t>
  </si>
  <si>
    <t>包车</t>
  </si>
  <si>
    <t>孙梅，小车，喜来登-餐厅，22:00-凌晨2:00</t>
  </si>
  <si>
    <t>餐费</t>
  </si>
  <si>
    <t>数量（围）</t>
  </si>
  <si>
    <t>单价（元/围）</t>
  </si>
  <si>
    <t>其他费用</t>
  </si>
  <si>
    <t>数量（份）</t>
  </si>
  <si>
    <t>单价（元/份）</t>
  </si>
  <si>
    <t>接机牌</t>
  </si>
  <si>
    <t>旅行社费用</t>
  </si>
  <si>
    <t>数量（人）</t>
  </si>
  <si>
    <t>数量(天)</t>
  </si>
  <si>
    <t>单价</t>
  </si>
  <si>
    <t>接机接站人员</t>
  </si>
  <si>
    <t>9日</t>
  </si>
  <si>
    <t>酒店工作人员</t>
  </si>
  <si>
    <t>10-11日</t>
  </si>
  <si>
    <t>工作人员交通费</t>
  </si>
  <si>
    <t>7点前23点后</t>
  </si>
  <si>
    <t>合计</t>
  </si>
  <si>
    <t>项目</t>
  </si>
  <si>
    <t>总计（元）</t>
  </si>
  <si>
    <t>总费用</t>
  </si>
  <si>
    <t>汇款帐号</t>
  </si>
  <si>
    <t>公司名称:广州康辉国际旅行社有限公司</t>
  </si>
  <si>
    <t>帐号:3602 0914 0920 0003 997</t>
  </si>
  <si>
    <t>开户行:工行二支行长堤支行</t>
  </si>
  <si>
    <t>序列</t>
  </si>
  <si>
    <t>大区</t>
  </si>
  <si>
    <t>专家姓名</t>
  </si>
  <si>
    <t>单位</t>
  </si>
  <si>
    <t>日期</t>
  </si>
  <si>
    <t>离开城市</t>
  </si>
  <si>
    <t>到达城市</t>
  </si>
  <si>
    <t>班次</t>
  </si>
  <si>
    <t>车型</t>
  </si>
  <si>
    <t>价格</t>
  </si>
  <si>
    <t>2016/12/8接深圳</t>
  </si>
  <si>
    <t>西区</t>
  </si>
  <si>
    <t>肖应婷</t>
  </si>
  <si>
    <t>武汉亚洲心脏病医院</t>
  </si>
  <si>
    <t>深圳</t>
  </si>
  <si>
    <t>广州</t>
  </si>
  <si>
    <t>小车</t>
  </si>
  <si>
    <t>MKT</t>
  </si>
  <si>
    <t>姚建</t>
  </si>
  <si>
    <t>纽迪希亚</t>
  </si>
  <si>
    <t>12月8日接广州机场</t>
  </si>
  <si>
    <t>何文顺</t>
  </si>
  <si>
    <t>GL8</t>
  </si>
  <si>
    <t>许红</t>
  </si>
  <si>
    <t>12月9日接深圳</t>
  </si>
  <si>
    <t>南区</t>
  </si>
  <si>
    <t>程勇卫</t>
  </si>
  <si>
    <t>儿童医院</t>
  </si>
  <si>
    <t>周少明</t>
  </si>
  <si>
    <t>深圳市儿童医院</t>
  </si>
  <si>
    <t>朱忠生</t>
  </si>
  <si>
    <t>许玉龙</t>
  </si>
  <si>
    <t>樊帆</t>
  </si>
  <si>
    <t>程亮</t>
  </si>
  <si>
    <t>停车费20</t>
  </si>
  <si>
    <t>魏菊荣</t>
  </si>
  <si>
    <t>12月9日接广州南站</t>
  </si>
  <si>
    <t>赵红梅</t>
  </si>
  <si>
    <t>湖南省儿童医院</t>
  </si>
  <si>
    <t>长沙</t>
  </si>
  <si>
    <t>广州南</t>
  </si>
  <si>
    <t xml:space="preserve">G85 12:28-14:51 </t>
  </si>
  <si>
    <t>NO SHOW</t>
  </si>
  <si>
    <t>江晓云</t>
  </si>
  <si>
    <t>宜春学院第二附属医院</t>
  </si>
  <si>
    <t>宜春</t>
  </si>
  <si>
    <t>G1403 11:39-15:38</t>
  </si>
  <si>
    <t>谢立雄</t>
  </si>
  <si>
    <t>南昌</t>
  </si>
  <si>
    <t>G1403 10：50-15:38</t>
  </si>
  <si>
    <t>罗雅萍</t>
  </si>
  <si>
    <t>衡阳市妇幼保健医院</t>
  </si>
  <si>
    <t>衡阳东</t>
  </si>
  <si>
    <t xml:space="preserve">G847 13:50-15:55 </t>
  </si>
  <si>
    <t>许湘红</t>
  </si>
  <si>
    <t>汤呐</t>
  </si>
  <si>
    <t>D2991，16:00到广州南</t>
  </si>
  <si>
    <t>邓敏</t>
  </si>
  <si>
    <t>萍乡市妇保医院</t>
  </si>
  <si>
    <t>萍乡</t>
  </si>
  <si>
    <t>G1405 14:02-17:28</t>
  </si>
  <si>
    <t>改签后没有通知会务组，实际19点多到</t>
  </si>
  <si>
    <t>肖晨</t>
  </si>
  <si>
    <t>陈任坤</t>
  </si>
  <si>
    <t>D3627，17:40到广州南</t>
  </si>
  <si>
    <t>刘辉</t>
  </si>
  <si>
    <t>株洲市人民医院</t>
  </si>
  <si>
    <t>株洲</t>
  </si>
  <si>
    <t>G549 18:21-20:48</t>
  </si>
  <si>
    <t>唐琼</t>
  </si>
  <si>
    <t>株洲市中心医院</t>
  </si>
  <si>
    <t>龚萍</t>
  </si>
  <si>
    <t>湖南省人民医院</t>
  </si>
  <si>
    <t>衡阳</t>
  </si>
  <si>
    <t>G549 18:04-20:48</t>
  </si>
  <si>
    <t>唐硕</t>
  </si>
  <si>
    <t xml:space="preserve">G6027 19:29-22:13 </t>
  </si>
  <si>
    <t>张路</t>
  </si>
  <si>
    <t>长沙市妇幼保健院</t>
  </si>
  <si>
    <t>钟俊</t>
  </si>
  <si>
    <t>林莎莎</t>
  </si>
  <si>
    <t>VIP</t>
  </si>
  <si>
    <t>东一区</t>
  </si>
  <si>
    <t>陈洁</t>
  </si>
  <si>
    <t>浙江大学医学院附属儿童医院</t>
  </si>
  <si>
    <t>杭州</t>
  </si>
  <si>
    <t>G1305，16:15-22:55</t>
  </si>
  <si>
    <t>游洁玉</t>
  </si>
  <si>
    <t>12月9日接广州机场</t>
  </si>
  <si>
    <t>刘红娟</t>
  </si>
  <si>
    <t>海口市妇幼保健院</t>
  </si>
  <si>
    <t>海口</t>
  </si>
  <si>
    <t>CZ6777 09:15-10:25</t>
  </si>
  <si>
    <t>朱莉</t>
  </si>
  <si>
    <t xml:space="preserve">  贵阳市儿童医院</t>
  </si>
  <si>
    <t>贵阳</t>
  </si>
  <si>
    <t>CZ3081 9:15-10:50</t>
  </si>
  <si>
    <t>樊程</t>
  </si>
  <si>
    <t>杨一萍</t>
  </si>
  <si>
    <t>贵州省人民医院</t>
  </si>
  <si>
    <t>杨益君</t>
  </si>
  <si>
    <t>廖有达</t>
  </si>
  <si>
    <t>李小芹</t>
  </si>
  <si>
    <t>郑州市儿童医院</t>
  </si>
  <si>
    <t>郑州</t>
  </si>
  <si>
    <t>CZ3971 09:20-11:35</t>
  </si>
  <si>
    <t>周方</t>
  </si>
  <si>
    <t>北区</t>
  </si>
  <si>
    <t>孙梅</t>
  </si>
  <si>
    <t>中国医科大学附属盛京医院</t>
  </si>
  <si>
    <t>沈阳</t>
  </si>
  <si>
    <t>CZ6301 8:20-12:30</t>
  </si>
  <si>
    <t>全天包车：机场-珠江新城佛奥广场， 含路桥费（13:00-20:20）</t>
  </si>
  <si>
    <t>东二区</t>
  </si>
  <si>
    <t>杨文澜</t>
  </si>
  <si>
    <t>南通瑞慈医院</t>
  </si>
  <si>
    <t>南通</t>
  </si>
  <si>
    <t>ZH9988 10:00-12:40</t>
  </si>
  <si>
    <t>王玉环</t>
  </si>
  <si>
    <t>复旦大学附属儿科医院</t>
  </si>
  <si>
    <t>上海</t>
  </si>
  <si>
    <t xml:space="preserve">MU3265 11:45-14:25 </t>
  </si>
  <si>
    <t>机场-威珀斯-喜来登</t>
  </si>
  <si>
    <t>夏晓东</t>
  </si>
  <si>
    <t xml:space="preserve">MU3265  11:45-14:25 </t>
  </si>
  <si>
    <t>徐晓华</t>
  </si>
  <si>
    <t>天津市儿童医院</t>
  </si>
  <si>
    <t>天津</t>
  </si>
  <si>
    <t>HU7201 11:20-14:30</t>
  </si>
  <si>
    <t>机场-喜来登-威珀斯</t>
  </si>
  <si>
    <t>刘风林</t>
  </si>
  <si>
    <t>北京和睦家医院</t>
  </si>
  <si>
    <t>楼金玕</t>
  </si>
  <si>
    <t>CZ3870  14:40-17：05</t>
  </si>
  <si>
    <t>石润海</t>
  </si>
  <si>
    <t>泉州儿童医院</t>
  </si>
  <si>
    <t>晋江</t>
  </si>
  <si>
    <t xml:space="preserve">ZH9996 13:40-15:20 </t>
  </si>
  <si>
    <t>林东龙</t>
  </si>
  <si>
    <t>汕头大学第二附属医院</t>
  </si>
  <si>
    <t>汕头</t>
  </si>
  <si>
    <t>CZ3927 14:25-15:35</t>
  </si>
  <si>
    <t>麦隽</t>
  </si>
  <si>
    <t>汕头市中心医院</t>
  </si>
  <si>
    <t>陈晓东</t>
  </si>
  <si>
    <t>林静斌</t>
  </si>
  <si>
    <t>杨智宽</t>
  </si>
  <si>
    <t>昆明市儿童医院</t>
  </si>
  <si>
    <t>昆明</t>
  </si>
  <si>
    <t>MU5743 13:45-15:50</t>
  </si>
  <si>
    <t>王玉婷</t>
  </si>
  <si>
    <t>重庆儿童医院</t>
  </si>
  <si>
    <t>重庆</t>
  </si>
  <si>
    <t>ZH4349 13:50-15:55</t>
  </si>
  <si>
    <t>吴小英</t>
  </si>
  <si>
    <t>赵瑞秋</t>
  </si>
  <si>
    <t>张小君</t>
  </si>
  <si>
    <t>席侨君</t>
  </si>
  <si>
    <t>叶礼燕</t>
  </si>
  <si>
    <t>福州总医院</t>
  </si>
  <si>
    <t>福州</t>
  </si>
  <si>
    <t>MF8347 14:50-16:35</t>
  </si>
  <si>
    <t>蒋颖颖</t>
  </si>
  <si>
    <t>宁波市妇女儿童医院</t>
  </si>
  <si>
    <t>宁波</t>
  </si>
  <si>
    <t xml:space="preserve">MU3259  14:50-17:10 </t>
  </si>
  <si>
    <t>张华</t>
  </si>
  <si>
    <t>海南省农垦三亚医院</t>
  </si>
  <si>
    <t>三亚</t>
  </si>
  <si>
    <t>CZ6737 16:00-17:30</t>
  </si>
  <si>
    <t>陈海丹</t>
  </si>
  <si>
    <t>夏治</t>
  </si>
  <si>
    <t>湖北省妇幼保健院</t>
  </si>
  <si>
    <t>武汉</t>
  </si>
  <si>
    <t>CZ6590 15:50-17:45</t>
  </si>
  <si>
    <t>彭罕鸣</t>
  </si>
  <si>
    <t>武汉儿童医院</t>
  </si>
  <si>
    <t>余雷</t>
  </si>
  <si>
    <t>谈庆</t>
  </si>
  <si>
    <t>张璐</t>
  </si>
  <si>
    <t>西安</t>
  </si>
  <si>
    <t>CZ3212  15:45-18:35</t>
  </si>
  <si>
    <t>郑瑞庆</t>
  </si>
  <si>
    <t>赣州市妇保医院</t>
  </si>
  <si>
    <t>赣州</t>
  </si>
  <si>
    <t>CZ3638 17:40-18:35</t>
  </si>
  <si>
    <t>卢维城</t>
  </si>
  <si>
    <t>海南省人民医院</t>
  </si>
  <si>
    <t>CZ6783 18:05-19:15</t>
  </si>
  <si>
    <t>林则彬</t>
  </si>
  <si>
    <t>海南现代妇女儿童医院</t>
  </si>
  <si>
    <t>叶小玲</t>
  </si>
  <si>
    <t>漳州市医院</t>
  </si>
  <si>
    <t>厦门</t>
  </si>
  <si>
    <t xml:space="preserve">MF8301 19:00-20:40 </t>
  </si>
  <si>
    <t>曾国章</t>
  </si>
  <si>
    <t>厦门市妇幼</t>
  </si>
  <si>
    <t>黄水仙</t>
  </si>
  <si>
    <t>厦门湖里区妇幼</t>
  </si>
  <si>
    <t>陈玲英</t>
  </si>
  <si>
    <t>黄永坤</t>
  </si>
  <si>
    <t>昆明医科大学第一附属医院</t>
  </si>
  <si>
    <t>CZ3450 18:40-20:50</t>
  </si>
  <si>
    <t>刘瑞萍</t>
  </si>
  <si>
    <t>西安儿童医院</t>
  </si>
  <si>
    <t>MU2284 19:00-21:40</t>
  </si>
  <si>
    <t>考斯特</t>
  </si>
  <si>
    <t>许谌</t>
  </si>
  <si>
    <t>拜康利</t>
  </si>
  <si>
    <t>赵巧云</t>
  </si>
  <si>
    <t>朱昌琼</t>
  </si>
  <si>
    <t>西北妇女儿童医院</t>
  </si>
  <si>
    <t>宋晓红</t>
  </si>
  <si>
    <t>成钧</t>
  </si>
  <si>
    <t>张欢欢</t>
  </si>
  <si>
    <t>徒明涛</t>
  </si>
  <si>
    <t>谢晓丽</t>
  </si>
  <si>
    <t>成都市妇女儿童中心医院</t>
  </si>
  <si>
    <t>成都</t>
  </si>
  <si>
    <t>CA4309 19:05-21:40</t>
  </si>
  <si>
    <t>邓孝智</t>
  </si>
  <si>
    <t>马才兴</t>
  </si>
  <si>
    <t>陈燕</t>
  </si>
  <si>
    <t>四川省妇幼保健院</t>
  </si>
  <si>
    <t>马时伟</t>
  </si>
  <si>
    <t>蔡丽君</t>
  </si>
  <si>
    <t>CZ660 20:20-22:20</t>
  </si>
  <si>
    <t>延误到0:40航班抵达</t>
  </si>
  <si>
    <t>袁林</t>
  </si>
  <si>
    <t>厦门儿童医院</t>
  </si>
  <si>
    <t xml:space="preserve">CA3604 20:55-22:35 </t>
  </si>
  <si>
    <t>陈競芳</t>
  </si>
  <si>
    <t>田越英</t>
  </si>
  <si>
    <t>厦门市妇幼保健院</t>
  </si>
  <si>
    <t>张鹭达</t>
  </si>
  <si>
    <t>李香莲</t>
  </si>
  <si>
    <t>江西省儿童医院</t>
  </si>
  <si>
    <t>MU5231 21:20-23:00</t>
  </si>
  <si>
    <t>夏际雪</t>
  </si>
  <si>
    <t>上饶县人民医院</t>
  </si>
  <si>
    <t>12月11日接广州机场</t>
  </si>
  <si>
    <t>王丹勤</t>
  </si>
  <si>
    <t>MU573911:00-13:10</t>
  </si>
  <si>
    <t>停车费30</t>
  </si>
  <si>
    <t>性别</t>
  </si>
  <si>
    <t>送机时间</t>
  </si>
  <si>
    <t>12月10日送深圳</t>
  </si>
  <si>
    <t>男</t>
  </si>
  <si>
    <t>女</t>
  </si>
  <si>
    <t>12月11日送深圳</t>
  </si>
  <si>
    <t>12月11日送广州南站</t>
  </si>
  <si>
    <t>冯庆红</t>
  </si>
  <si>
    <t>柳州</t>
  </si>
  <si>
    <t>13:33----</t>
  </si>
  <si>
    <t xml:space="preserve">G546 14:14-17:08 </t>
  </si>
  <si>
    <t>22座</t>
  </si>
  <si>
    <t xml:space="preserve">G1128 15:13-17:05 </t>
  </si>
  <si>
    <t>G1404 15:59-20:27</t>
  </si>
  <si>
    <t>上饶</t>
  </si>
  <si>
    <t>G1404 15:59-21:33</t>
  </si>
  <si>
    <t>G634 17:12-20:45</t>
  </si>
  <si>
    <t>G634 17:12-22:04</t>
  </si>
  <si>
    <t>12月11日送广州机场</t>
  </si>
  <si>
    <t>CZ3168 12:50-14:45</t>
  </si>
  <si>
    <t>北京</t>
  </si>
  <si>
    <t>HU7806 13:45-16:45</t>
  </si>
  <si>
    <t>ZH9993 14:25-16:00</t>
  </si>
  <si>
    <t xml:space="preserve">MF8334 14:40-16:10 </t>
  </si>
  <si>
    <t>酒店-儿童医院-机场</t>
  </si>
  <si>
    <t>CZ340 15:05-16:25</t>
  </si>
  <si>
    <t xml:space="preserve">MU3416 15:25-17:30 </t>
  </si>
  <si>
    <t>CZ6470 15:20-19:15</t>
  </si>
  <si>
    <t>11:10医院-13:00酒店-机场</t>
  </si>
  <si>
    <t>CA4318 15:30-18:05</t>
  </si>
  <si>
    <t>33座</t>
  </si>
  <si>
    <t>CZ3692 15:40-17:25</t>
  </si>
  <si>
    <t xml:space="preserve">MF1679 15:45-17:15 </t>
  </si>
  <si>
    <t>MU5734 15:50-18:35</t>
  </si>
  <si>
    <t>CZ3877 15:50-17:30</t>
  </si>
  <si>
    <t>MU5742 16:05-18:45</t>
  </si>
  <si>
    <t>CZ3394 16:10-18:30</t>
  </si>
  <si>
    <t>CZ3637 16:15-17:10</t>
  </si>
  <si>
    <t>CZ3135 16:25-19:30</t>
  </si>
  <si>
    <t>CZ3928 16:40-17:40</t>
  </si>
  <si>
    <t>ZH9987 16:45-19:00</t>
  </si>
  <si>
    <t>CA4350 16:55-19:10</t>
  </si>
  <si>
    <t>CA4350 16:55-19:11</t>
  </si>
  <si>
    <t>MU3306  17:00-19:20</t>
  </si>
  <si>
    <t>CA8232 17:05-19:00</t>
  </si>
  <si>
    <t xml:space="preserve"> cz3201 17:05-19:50 </t>
  </si>
  <si>
    <t>CA8232  17:05-19:00</t>
  </si>
  <si>
    <t>CZ6784 18:00-19:20</t>
  </si>
  <si>
    <t>CA4350 16:55-19:12</t>
  </si>
</sst>
</file>

<file path=xl/styles.xml><?xml version="1.0" encoding="utf-8"?>
<styleSheet xmlns="http://schemas.openxmlformats.org/spreadsheetml/2006/main">
  <numFmts count="8">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_ "/>
    <numFmt numFmtId="177" formatCode="m&quot;月&quot;d&quot;日&quot;;@"/>
    <numFmt numFmtId="178" formatCode="0_);[Red]\(0\)"/>
    <numFmt numFmtId="179" formatCode="0.00_ "/>
  </numFmts>
  <fonts count="41">
    <font>
      <sz val="11"/>
      <color theme="1"/>
      <name val="宋体"/>
      <charset val="134"/>
      <scheme val="minor"/>
    </font>
    <font>
      <sz val="9"/>
      <name val="微软雅黑"/>
      <charset val="134"/>
    </font>
    <font>
      <sz val="9"/>
      <color theme="1"/>
      <name val="微软雅黑"/>
      <charset val="134"/>
    </font>
    <font>
      <sz val="9"/>
      <color indexed="8"/>
      <name val="微软雅黑"/>
      <charset val="134"/>
    </font>
    <font>
      <b/>
      <sz val="9"/>
      <name val="微软雅黑"/>
      <charset val="134"/>
    </font>
    <font>
      <b/>
      <sz val="16"/>
      <color indexed="8"/>
      <name val="微软雅黑"/>
      <charset val="134"/>
    </font>
    <font>
      <sz val="9"/>
      <color rgb="FFFF0000"/>
      <name val="微软雅黑"/>
      <charset val="134"/>
    </font>
    <font>
      <b/>
      <sz val="9"/>
      <color indexed="8"/>
      <name val="微软雅黑"/>
      <charset val="134"/>
    </font>
    <font>
      <sz val="9"/>
      <color rgb="FF000000"/>
      <name val="微软雅黑"/>
      <charset val="134"/>
    </font>
    <font>
      <sz val="9"/>
      <color indexed="8"/>
      <name val="宋体"/>
      <charset val="134"/>
    </font>
    <font>
      <sz val="9"/>
      <color indexed="10"/>
      <name val="微软雅黑"/>
      <charset val="134"/>
    </font>
    <font>
      <sz val="12"/>
      <name val="宋体"/>
      <charset val="134"/>
    </font>
    <font>
      <sz val="12"/>
      <color indexed="8"/>
      <name val="宋体"/>
      <charset val="134"/>
    </font>
    <font>
      <b/>
      <sz val="12"/>
      <name val="宋体"/>
      <charset val="134"/>
    </font>
    <font>
      <sz val="10"/>
      <name val="宋体"/>
      <charset val="134"/>
    </font>
    <font>
      <sz val="10"/>
      <color indexed="8"/>
      <name val="宋体"/>
      <charset val="134"/>
    </font>
    <font>
      <sz val="9"/>
      <name val="宋体"/>
      <charset val="134"/>
    </font>
    <font>
      <sz val="8"/>
      <name val="宋体"/>
      <charset val="134"/>
    </font>
    <font>
      <sz val="12"/>
      <color indexed="12"/>
      <name val="宋体"/>
      <charset val="134"/>
    </font>
    <font>
      <sz val="11"/>
      <color theme="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theme="1"/>
      <name val="宋体"/>
      <charset val="0"/>
      <scheme val="minor"/>
    </font>
    <font>
      <sz val="11"/>
      <color rgb="FF9C6500"/>
      <name val="宋体"/>
      <charset val="0"/>
      <scheme val="minor"/>
    </font>
    <font>
      <b/>
      <sz val="11"/>
      <color rgb="FFFA7D00"/>
      <name val="宋体"/>
      <charset val="0"/>
      <scheme val="minor"/>
    </font>
    <font>
      <b/>
      <sz val="11"/>
      <color theme="3"/>
      <name val="宋体"/>
      <charset val="134"/>
      <scheme val="minor"/>
    </font>
    <font>
      <u/>
      <sz val="11"/>
      <color rgb="FF0000FF"/>
      <name val="宋体"/>
      <charset val="134"/>
      <scheme val="minor"/>
    </font>
    <font>
      <sz val="11"/>
      <color rgb="FF006100"/>
      <name val="宋体"/>
      <charset val="0"/>
      <scheme val="minor"/>
    </font>
    <font>
      <sz val="11"/>
      <color rgb="FF3F3F76"/>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5"/>
      <color theme="3"/>
      <name val="宋体"/>
      <charset val="134"/>
      <scheme val="minor"/>
    </font>
    <font>
      <b/>
      <sz val="11"/>
      <color rgb="FFFFFFFF"/>
      <name val="宋体"/>
      <charset val="0"/>
      <scheme val="minor"/>
    </font>
    <font>
      <b/>
      <sz val="18"/>
      <color theme="3"/>
      <name val="宋体"/>
      <charset val="134"/>
      <scheme val="minor"/>
    </font>
    <font>
      <sz val="11"/>
      <color indexed="8"/>
      <name val="宋体"/>
      <charset val="134"/>
    </font>
    <font>
      <u/>
      <sz val="12"/>
      <color theme="10"/>
      <name val="宋体"/>
      <charset val="134"/>
    </font>
    <font>
      <u/>
      <sz val="12"/>
      <color indexed="12"/>
      <name val="宋体"/>
      <charset val="134"/>
    </font>
  </fonts>
  <fills count="37">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rgb="FFFFFF00"/>
        <bgColor indexed="64"/>
      </patternFill>
    </fill>
    <fill>
      <patternFill patternType="solid">
        <fgColor indexed="9"/>
        <bgColor indexed="64"/>
      </patternFill>
    </fill>
    <fill>
      <patternFill patternType="solid">
        <fgColor theme="7" tint="0.599993896298105"/>
        <bgColor indexed="64"/>
      </patternFill>
    </fill>
    <fill>
      <patternFill patternType="solid">
        <fgColor indexed="22"/>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theme="9"/>
        <bgColor indexed="64"/>
      </patternFill>
    </fill>
    <fill>
      <patternFill patternType="solid">
        <fgColor theme="6"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theme="9"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rgb="FFFFFFCC"/>
        <bgColor indexed="64"/>
      </patternFill>
    </fill>
    <fill>
      <patternFill patternType="solid">
        <fgColor theme="5"/>
        <bgColor indexed="64"/>
      </patternFill>
    </fill>
    <fill>
      <patternFill patternType="solid">
        <fgColor rgb="FFA5A5A5"/>
        <bgColor indexed="64"/>
      </patternFill>
    </fill>
    <fill>
      <patternFill patternType="solid">
        <fgColor theme="4"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60">
    <xf numFmtId="0" fontId="0" fillId="0" borderId="0">
      <alignment vertical="center"/>
    </xf>
    <xf numFmtId="42" fontId="0" fillId="0" borderId="0" applyFont="0" applyFill="0" applyBorder="0" applyAlignment="0" applyProtection="0">
      <alignment vertical="center"/>
    </xf>
    <xf numFmtId="0" fontId="24" fillId="24" borderId="0" applyNumberFormat="0" applyBorder="0" applyAlignment="0" applyProtection="0">
      <alignment vertical="center"/>
    </xf>
    <xf numFmtId="0" fontId="30" fillId="25"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13" borderId="0" applyNumberFormat="0" applyBorder="0" applyAlignment="0" applyProtection="0">
      <alignment vertical="center"/>
    </xf>
    <xf numFmtId="0" fontId="22" fillId="10" borderId="0" applyNumberFormat="0" applyBorder="0" applyAlignment="0" applyProtection="0">
      <alignment vertical="center"/>
    </xf>
    <xf numFmtId="43" fontId="0" fillId="0" borderId="0" applyFont="0" applyFill="0" applyBorder="0" applyAlignment="0" applyProtection="0">
      <alignment vertical="center"/>
    </xf>
    <xf numFmtId="0" fontId="19" fillId="20"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0" borderId="0">
      <alignment vertical="center"/>
    </xf>
    <xf numFmtId="0" fontId="0" fillId="33" borderId="14" applyNumberFormat="0" applyFont="0" applyAlignment="0" applyProtection="0">
      <alignment vertical="center"/>
    </xf>
    <xf numFmtId="0" fontId="19" fillId="19" borderId="0" applyNumberFormat="0" applyBorder="0" applyAlignment="0" applyProtection="0">
      <alignment vertical="center"/>
    </xf>
    <xf numFmtId="0" fontId="2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5" fillId="0" borderId="8" applyNumberFormat="0" applyFill="0" applyAlignment="0" applyProtection="0">
      <alignment vertical="center"/>
    </xf>
    <xf numFmtId="0" fontId="20" fillId="0" borderId="8" applyNumberFormat="0" applyFill="0" applyAlignment="0" applyProtection="0">
      <alignment vertical="center"/>
    </xf>
    <xf numFmtId="0" fontId="19" fillId="36" borderId="0" applyNumberFormat="0" applyBorder="0" applyAlignment="0" applyProtection="0">
      <alignment vertical="center"/>
    </xf>
    <xf numFmtId="0" fontId="27" fillId="0" borderId="13" applyNumberFormat="0" applyFill="0" applyAlignment="0" applyProtection="0">
      <alignment vertical="center"/>
    </xf>
    <xf numFmtId="0" fontId="19" fillId="9" borderId="0" applyNumberFormat="0" applyBorder="0" applyAlignment="0" applyProtection="0">
      <alignment vertical="center"/>
    </xf>
    <xf numFmtId="0" fontId="31" fillId="18" borderId="11" applyNumberFormat="0" applyAlignment="0" applyProtection="0">
      <alignment vertical="center"/>
    </xf>
    <xf numFmtId="0" fontId="26" fillId="18" borderId="10" applyNumberFormat="0" applyAlignment="0" applyProtection="0">
      <alignment vertical="center"/>
    </xf>
    <xf numFmtId="0" fontId="38" fillId="0" borderId="0">
      <alignment vertical="center"/>
    </xf>
    <xf numFmtId="0" fontId="36" fillId="35" borderId="15" applyNumberFormat="0" applyAlignment="0" applyProtection="0">
      <alignment vertical="center"/>
    </xf>
    <xf numFmtId="0" fontId="24" fillId="17" borderId="0" applyNumberFormat="0" applyBorder="0" applyAlignment="0" applyProtection="0">
      <alignment vertical="center"/>
    </xf>
    <xf numFmtId="0" fontId="19" fillId="34" borderId="0" applyNumberFormat="0" applyBorder="0" applyAlignment="0" applyProtection="0">
      <alignment vertical="center"/>
    </xf>
    <xf numFmtId="0" fontId="34" fillId="0" borderId="12" applyNumberFormat="0" applyFill="0" applyAlignment="0" applyProtection="0">
      <alignment vertical="center"/>
    </xf>
    <xf numFmtId="0" fontId="23" fillId="0" borderId="9" applyNumberFormat="0" applyFill="0" applyAlignment="0" applyProtection="0">
      <alignment vertical="center"/>
    </xf>
    <xf numFmtId="0" fontId="29" fillId="23" borderId="0" applyNumberFormat="0" applyBorder="0" applyAlignment="0" applyProtection="0">
      <alignment vertical="center"/>
    </xf>
    <xf numFmtId="0" fontId="25" fillId="16" borderId="0" applyNumberFormat="0" applyBorder="0" applyAlignment="0" applyProtection="0">
      <alignment vertical="center"/>
    </xf>
    <xf numFmtId="0" fontId="24" fillId="32" borderId="0" applyNumberFormat="0" applyBorder="0" applyAlignment="0" applyProtection="0">
      <alignment vertical="center"/>
    </xf>
    <xf numFmtId="0" fontId="19" fillId="29" borderId="0" applyNumberFormat="0" applyBorder="0" applyAlignment="0" applyProtection="0">
      <alignment vertical="center"/>
    </xf>
    <xf numFmtId="0" fontId="24" fillId="15" borderId="0" applyNumberFormat="0" applyBorder="0" applyAlignment="0" applyProtection="0">
      <alignment vertical="center"/>
    </xf>
    <xf numFmtId="0" fontId="24" fillId="22" borderId="0" applyNumberFormat="0" applyBorder="0" applyAlignment="0" applyProtection="0">
      <alignment vertical="center"/>
    </xf>
    <xf numFmtId="0" fontId="24" fillId="21" borderId="0" applyNumberFormat="0" applyBorder="0" applyAlignment="0" applyProtection="0">
      <alignment vertical="center"/>
    </xf>
    <xf numFmtId="0" fontId="39" fillId="0" borderId="0" applyNumberFormat="0" applyFill="0" applyBorder="0" applyAlignment="0" applyProtection="0"/>
    <xf numFmtId="0" fontId="24" fillId="28" borderId="0" applyNumberFormat="0" applyBorder="0" applyAlignment="0" applyProtection="0">
      <alignment vertical="center"/>
    </xf>
    <xf numFmtId="0" fontId="40" fillId="0" borderId="0" applyNumberFormat="0" applyFill="0" applyBorder="0" applyAlignment="0" applyProtection="0"/>
    <xf numFmtId="0" fontId="19" fillId="31" borderId="0" applyNumberFormat="0" applyBorder="0" applyAlignment="0" applyProtection="0">
      <alignment vertical="center"/>
    </xf>
    <xf numFmtId="0" fontId="19" fillId="27" borderId="0" applyNumberFormat="0" applyBorder="0" applyAlignment="0" applyProtection="0">
      <alignment vertical="center"/>
    </xf>
    <xf numFmtId="0" fontId="24" fillId="3" borderId="0" applyNumberFormat="0" applyBorder="0" applyAlignment="0" applyProtection="0">
      <alignment vertical="center"/>
    </xf>
    <xf numFmtId="0" fontId="38" fillId="0" borderId="0">
      <alignment vertical="center"/>
    </xf>
    <xf numFmtId="0" fontId="24" fillId="6" borderId="0" applyNumberFormat="0" applyBorder="0" applyAlignment="0" applyProtection="0">
      <alignment vertical="center"/>
    </xf>
    <xf numFmtId="0" fontId="19" fillId="14" borderId="0" applyNumberFormat="0" applyBorder="0" applyAlignment="0" applyProtection="0">
      <alignment vertical="center"/>
    </xf>
    <xf numFmtId="0" fontId="24" fillId="26" borderId="0" applyNumberFormat="0" applyBorder="0" applyAlignment="0" applyProtection="0">
      <alignment vertical="center"/>
    </xf>
    <xf numFmtId="0" fontId="19" fillId="8" borderId="0" applyNumberFormat="0" applyBorder="0" applyAlignment="0" applyProtection="0">
      <alignment vertical="center"/>
    </xf>
    <xf numFmtId="0" fontId="19" fillId="12" borderId="0" applyNumberFormat="0" applyBorder="0" applyAlignment="0" applyProtection="0">
      <alignment vertical="center"/>
    </xf>
    <xf numFmtId="0" fontId="0" fillId="0" borderId="0">
      <alignment vertical="center"/>
    </xf>
    <xf numFmtId="0" fontId="24" fillId="30" borderId="0" applyNumberFormat="0" applyBorder="0" applyAlignment="0" applyProtection="0">
      <alignment vertical="center"/>
    </xf>
    <xf numFmtId="0" fontId="19" fillId="11" borderId="0" applyNumberFormat="0" applyBorder="0" applyAlignment="0" applyProtection="0">
      <alignment vertical="center"/>
    </xf>
    <xf numFmtId="0" fontId="0" fillId="0" borderId="0">
      <alignment vertical="center"/>
    </xf>
    <xf numFmtId="0" fontId="0" fillId="0" borderId="0">
      <alignment vertical="center"/>
    </xf>
    <xf numFmtId="0" fontId="39" fillId="0" borderId="0" applyNumberFormat="0" applyFill="0" applyBorder="0" applyAlignment="0" applyProtection="0"/>
    <xf numFmtId="0" fontId="0" fillId="0" borderId="0">
      <alignment vertical="center"/>
    </xf>
    <xf numFmtId="0" fontId="0" fillId="0" borderId="0">
      <alignment vertical="center"/>
    </xf>
  </cellStyleXfs>
  <cellXfs count="136">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wrapText="1"/>
    </xf>
    <xf numFmtId="0" fontId="2" fillId="0"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wrapText="1"/>
    </xf>
    <xf numFmtId="0" fontId="1" fillId="0" borderId="0" xfId="0" applyFont="1" applyBorder="1" applyAlignment="1">
      <alignment horizontal="center" wrapText="1"/>
    </xf>
    <xf numFmtId="177" fontId="1" fillId="0" borderId="0" xfId="0" applyNumberFormat="1" applyFont="1" applyBorder="1" applyAlignment="1">
      <alignment horizont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7" fontId="5"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177" fontId="6"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177" fontId="1" fillId="4"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177" fontId="3" fillId="0" borderId="1" xfId="46" applyNumberFormat="1" applyFont="1" applyFill="1" applyBorder="1" applyAlignment="1">
      <alignment horizontal="center" vertical="center" wrapText="1"/>
    </xf>
    <xf numFmtId="49" fontId="3" fillId="0" borderId="1" xfId="46"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20" fontId="1" fillId="4"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177" fontId="3" fillId="2" borderId="1" xfId="46" applyNumberFormat="1" applyFont="1" applyFill="1" applyBorder="1" applyAlignment="1">
      <alignment horizontal="center" vertical="center" wrapText="1"/>
    </xf>
    <xf numFmtId="0" fontId="3" fillId="0" borderId="1" xfId="46" applyFont="1" applyFill="1" applyBorder="1" applyAlignment="1">
      <alignment horizontal="center" vertical="center" wrapText="1"/>
    </xf>
    <xf numFmtId="177" fontId="1" fillId="3" borderId="1" xfId="0" applyNumberFormat="1" applyFont="1" applyFill="1" applyBorder="1" applyAlignment="1">
      <alignment horizontal="center" vertical="center" wrapText="1"/>
    </xf>
    <xf numFmtId="0" fontId="1" fillId="0" borderId="1" xfId="46" applyFont="1" applyFill="1" applyBorder="1" applyAlignment="1">
      <alignment horizontal="center" vertical="center" wrapText="1"/>
    </xf>
    <xf numFmtId="20" fontId="1" fillId="0" borderId="1" xfId="0" applyNumberFormat="1" applyFont="1" applyFill="1" applyBorder="1" applyAlignment="1">
      <alignment horizontal="center" vertical="center" wrapText="1"/>
    </xf>
    <xf numFmtId="20" fontId="2" fillId="0" borderId="2" xfId="0" applyNumberFormat="1" applyFont="1" applyFill="1" applyBorder="1" applyAlignment="1">
      <alignment vertical="center" wrapText="1"/>
    </xf>
    <xf numFmtId="0" fontId="1" fillId="0" borderId="2" xfId="0" applyFont="1" applyFill="1" applyBorder="1" applyAlignment="1">
      <alignment vertical="center" wrapText="1"/>
    </xf>
    <xf numFmtId="20" fontId="2" fillId="0" borderId="3" xfId="0" applyNumberFormat="1" applyFont="1" applyFill="1" applyBorder="1" applyAlignment="1">
      <alignment vertical="center" wrapText="1"/>
    </xf>
    <xf numFmtId="0" fontId="1" fillId="0" borderId="3" xfId="0" applyFont="1" applyFill="1" applyBorder="1" applyAlignment="1">
      <alignment vertical="center" wrapText="1"/>
    </xf>
    <xf numFmtId="20" fontId="2" fillId="0" borderId="1" xfId="0" applyNumberFormat="1" applyFont="1" applyFill="1" applyBorder="1" applyAlignment="1">
      <alignment horizontal="center" vertical="center" wrapText="1"/>
    </xf>
    <xf numFmtId="20" fontId="2" fillId="4" borderId="1" xfId="0" applyNumberFormat="1" applyFont="1" applyFill="1" applyBorder="1" applyAlignment="1">
      <alignment horizontal="center" vertical="center" wrapText="1"/>
    </xf>
    <xf numFmtId="20"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20" fontId="1" fillId="0" borderId="4"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20" fontId="1" fillId="0" borderId="3"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20"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20" fontId="3" fillId="0" borderId="1" xfId="0" applyNumberFormat="1" applyFont="1" applyFill="1" applyBorder="1" applyAlignment="1">
      <alignment horizontal="center" vertical="center" wrapText="1"/>
    </xf>
    <xf numFmtId="20"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20" fontId="2"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20" fontId="2"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9" fillId="0" borderId="0" xfId="0" applyFont="1" applyFill="1" applyBorder="1" applyAlignment="1" applyProtection="1">
      <alignment horizontal="center" vertical="center" wrapText="1"/>
    </xf>
    <xf numFmtId="20"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20" fontId="3" fillId="0" borderId="4"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20" fontId="3"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1" xfId="0" applyFont="1" applyBorder="1" applyAlignment="1">
      <alignment horizontal="center" vertical="center"/>
    </xf>
    <xf numFmtId="0" fontId="3" fillId="0" borderId="1" xfId="46" applyFont="1" applyBorder="1" applyAlignment="1">
      <alignment horizontal="center" vertical="center" wrapText="1"/>
    </xf>
    <xf numFmtId="0" fontId="3" fillId="0" borderId="1" xfId="46" applyFont="1" applyFill="1" applyBorder="1" applyAlignment="1">
      <alignment horizontal="center" vertical="center"/>
    </xf>
    <xf numFmtId="0" fontId="3" fillId="2" borderId="1" xfId="46" applyFont="1" applyFill="1" applyBorder="1" applyAlignment="1">
      <alignment horizontal="center" vertical="center" wrapText="1"/>
    </xf>
    <xf numFmtId="49" fontId="1" fillId="2" borderId="1" xfId="52" applyNumberFormat="1" applyFont="1" applyFill="1" applyBorder="1" applyAlignment="1">
      <alignment horizontal="center" vertical="center"/>
    </xf>
    <xf numFmtId="49" fontId="1" fillId="0" borderId="1" xfId="52" applyNumberFormat="1" applyFont="1" applyBorder="1" applyAlignment="1">
      <alignment horizontal="center" vertical="center"/>
    </xf>
    <xf numFmtId="0" fontId="2" fillId="5" borderId="1" xfId="0" applyFont="1" applyFill="1" applyBorder="1" applyAlignment="1">
      <alignment horizontal="center" vertical="center"/>
    </xf>
    <xf numFmtId="177" fontId="6" fillId="0" borderId="1" xfId="46"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0" fontId="4" fillId="0" borderId="0" xfId="0" applyFont="1" applyFill="1" applyBorder="1" applyAlignment="1">
      <alignment vertical="center" wrapText="1"/>
    </xf>
    <xf numFmtId="0" fontId="1"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1" fillId="0" borderId="0" xfId="0" applyFont="1" applyBorder="1" applyAlignment="1">
      <alignment horizontal="center" vertical="center" wrapText="1"/>
    </xf>
    <xf numFmtId="177" fontId="1" fillId="0" borderId="0" xfId="0" applyNumberFormat="1" applyFont="1" applyBorder="1" applyAlignment="1">
      <alignment horizontal="center" vertical="center" wrapText="1"/>
    </xf>
    <xf numFmtId="177" fontId="5" fillId="6" borderId="5" xfId="0" applyNumberFormat="1" applyFont="1" applyFill="1" applyBorder="1" applyAlignment="1">
      <alignment horizontal="center" vertical="center" wrapText="1"/>
    </xf>
    <xf numFmtId="177" fontId="5" fillId="6" borderId="6" xfId="0"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0" fontId="3" fillId="0" borderId="1" xfId="46" applyNumberFormat="1" applyFont="1" applyFill="1" applyBorder="1" applyAlignment="1">
      <alignment horizontal="center" vertical="center" wrapText="1"/>
    </xf>
    <xf numFmtId="177" fontId="1" fillId="0" borderId="1" xfId="46"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1" fillId="4" borderId="1" xfId="46" applyFont="1" applyFill="1" applyBorder="1" applyAlignment="1">
      <alignment horizontal="center" vertical="center" wrapText="1"/>
    </xf>
    <xf numFmtId="177" fontId="5" fillId="6" borderId="7" xfId="0" applyNumberFormat="1" applyFont="1" applyFill="1" applyBorder="1" applyAlignment="1">
      <alignment horizontal="center" vertical="center" wrapText="1"/>
    </xf>
    <xf numFmtId="0" fontId="2" fillId="2" borderId="0" xfId="0" applyFont="1" applyFill="1" applyAlignment="1">
      <alignment horizontal="center" vertical="center" wrapText="1"/>
    </xf>
    <xf numFmtId="0" fontId="3" fillId="0" borderId="0" xfId="0" applyFont="1" applyFill="1" applyAlignment="1">
      <alignment horizontal="center" vertical="center" wrapText="1"/>
    </xf>
    <xf numFmtId="14" fontId="3" fillId="0" borderId="1" xfId="46" applyNumberFormat="1" applyFont="1" applyFill="1" applyBorder="1" applyAlignment="1">
      <alignment horizontal="center" vertical="center" wrapText="1"/>
    </xf>
    <xf numFmtId="0" fontId="3" fillId="0" borderId="1" xfId="0" applyFont="1" applyFill="1" applyBorder="1" applyAlignment="1">
      <alignment horizontal="center" vertical="center"/>
    </xf>
    <xf numFmtId="177" fontId="1" fillId="0" borderId="1" xfId="0" applyNumberFormat="1" applyFont="1" applyBorder="1" applyAlignment="1">
      <alignment horizontal="center" vertical="center" wrapText="1"/>
    </xf>
    <xf numFmtId="0" fontId="6" fillId="2" borderId="0" xfId="0" applyFont="1" applyFill="1" applyBorder="1" applyAlignment="1">
      <alignment horizontal="center" vertical="center" wrapText="1"/>
    </xf>
    <xf numFmtId="0" fontId="11" fillId="7" borderId="0" xfId="0" applyFont="1" applyFill="1" applyBorder="1" applyAlignment="1">
      <alignment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13" fillId="7" borderId="5" xfId="0" applyFont="1" applyFill="1" applyBorder="1" applyAlignment="1">
      <alignment horizontal="center" vertical="center"/>
    </xf>
    <xf numFmtId="0" fontId="13" fillId="7" borderId="6" xfId="0" applyFont="1" applyFill="1" applyBorder="1" applyAlignment="1">
      <alignment horizontal="center" vertical="center"/>
    </xf>
    <xf numFmtId="0" fontId="11" fillId="7" borderId="7" xfId="0" applyFont="1" applyFill="1" applyBorder="1" applyAlignment="1">
      <alignment horizontal="center" vertical="center"/>
    </xf>
    <xf numFmtId="0" fontId="13" fillId="7" borderId="5" xfId="0" applyFont="1" applyFill="1" applyBorder="1" applyAlignment="1">
      <alignment horizontal="left" vertical="center"/>
    </xf>
    <xf numFmtId="0" fontId="13" fillId="7" borderId="6" xfId="0" applyFont="1" applyFill="1" applyBorder="1" applyAlignment="1">
      <alignment horizontal="left" vertical="center"/>
    </xf>
    <xf numFmtId="0" fontId="13" fillId="7" borderId="7" xfId="0" applyFont="1" applyFill="1" applyBorder="1" applyAlignment="1">
      <alignment horizontal="left" vertical="center"/>
    </xf>
    <xf numFmtId="0" fontId="11"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58" fontId="1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11" fillId="0" borderId="3" xfId="0" applyFont="1" applyFill="1" applyBorder="1" applyAlignment="1">
      <alignment horizontal="center" vertical="top" wrapText="1"/>
    </xf>
    <xf numFmtId="0" fontId="15" fillId="0" borderId="3" xfId="0" applyFont="1" applyFill="1" applyBorder="1" applyAlignment="1">
      <alignment horizontal="center" wrapText="1"/>
    </xf>
    <xf numFmtId="0" fontId="13" fillId="7" borderId="1" xfId="0" applyFont="1" applyFill="1" applyBorder="1" applyAlignment="1">
      <alignment vertical="center"/>
    </xf>
    <xf numFmtId="0" fontId="11" fillId="7" borderId="1" xfId="0" applyFont="1" applyFill="1" applyBorder="1" applyAlignment="1">
      <alignment vertical="center"/>
    </xf>
    <xf numFmtId="0" fontId="11" fillId="0" borderId="2" xfId="0" applyFont="1" applyFill="1" applyBorder="1" applyAlignment="1">
      <alignment horizontal="center" vertical="center"/>
    </xf>
    <xf numFmtId="0" fontId="11" fillId="0" borderId="1" xfId="0" applyFont="1" applyFill="1" applyBorder="1" applyAlignment="1">
      <alignment vertical="center"/>
    </xf>
    <xf numFmtId="0" fontId="11"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178" fontId="11" fillId="0" borderId="1" xfId="0" applyNumberFormat="1" applyFont="1" applyFill="1" applyBorder="1" applyAlignment="1">
      <alignment horizontal="center" vertical="center"/>
    </xf>
    <xf numFmtId="20" fontId="17" fillId="0" borderId="1" xfId="0" applyNumberFormat="1" applyFont="1" applyFill="1" applyBorder="1" applyAlignment="1">
      <alignment horizontal="left" vertical="center" wrapText="1"/>
    </xf>
    <xf numFmtId="0" fontId="11" fillId="0" borderId="5"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1" xfId="0" applyFont="1" applyFill="1" applyBorder="1" applyAlignment="1">
      <alignment vertical="center" wrapText="1"/>
    </xf>
    <xf numFmtId="0" fontId="11" fillId="0" borderId="7" xfId="0" applyFont="1" applyFill="1" applyBorder="1" applyAlignment="1">
      <alignment vertical="center" wrapText="1"/>
    </xf>
    <xf numFmtId="0" fontId="11" fillId="0" borderId="7" xfId="0" applyFont="1" applyFill="1" applyBorder="1" applyAlignment="1">
      <alignment horizontal="center" vertical="center"/>
    </xf>
    <xf numFmtId="0" fontId="18" fillId="0" borderId="1" xfId="0" applyFont="1" applyFill="1" applyBorder="1" applyAlignment="1">
      <alignment horizontal="center" vertical="center"/>
    </xf>
    <xf numFmtId="0" fontId="13" fillId="7" borderId="3" xfId="0" applyFont="1" applyFill="1" applyBorder="1" applyAlignment="1">
      <alignment vertical="center"/>
    </xf>
    <xf numFmtId="179" fontId="11" fillId="0" borderId="1" xfId="0" applyNumberFormat="1" applyFont="1" applyFill="1" applyBorder="1" applyAlignment="1">
      <alignment horizontal="center" vertical="center"/>
    </xf>
    <xf numFmtId="58" fontId="11" fillId="0" borderId="1" xfId="0" applyNumberFormat="1" applyFont="1" applyFill="1" applyBorder="1" applyAlignment="1">
      <alignment horizontal="center" vertical="center"/>
    </xf>
    <xf numFmtId="0" fontId="11" fillId="0" borderId="6" xfId="0" applyFont="1" applyFill="1" applyBorder="1" applyAlignment="1">
      <alignment horizontal="center" vertical="center"/>
    </xf>
    <xf numFmtId="0" fontId="11" fillId="0" borderId="3"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vertical="center"/>
    </xf>
    <xf numFmtId="176" fontId="11" fillId="0" borderId="1" xfId="0" applyNumberFormat="1" applyFont="1" applyFill="1" applyBorder="1" applyAlignment="1">
      <alignment horizontal="center" vertical="center"/>
    </xf>
    <xf numFmtId="0" fontId="13" fillId="0" borderId="1" xfId="0" applyFont="1" applyFill="1" applyBorder="1" applyAlignment="1">
      <alignment horizontal="left" vertical="center"/>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Normal 2 2" xfId="27"/>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超链接 5" xfId="40"/>
    <cellStyle name="40% - 强调文字颜色 2" xfId="41" builtinId="35"/>
    <cellStyle name="Hyperlink 2" xfId="42"/>
    <cellStyle name="强调文字颜色 3" xfId="43" builtinId="37"/>
    <cellStyle name="强调文字颜色 4" xfId="44" builtinId="41"/>
    <cellStyle name="20% - 强调文字颜色 4" xfId="45" builtinId="42"/>
    <cellStyle name="Normal 2" xfId="46"/>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Normal 4" xfId="52"/>
    <cellStyle name="40% - 强调文字颜色 6" xfId="53" builtinId="51"/>
    <cellStyle name="60% - 强调文字颜色 6" xfId="54" builtinId="52"/>
    <cellStyle name="常规 4" xfId="55"/>
    <cellStyle name="常规 3" xfId="56"/>
    <cellStyle name="超链接 3" xfId="57"/>
    <cellStyle name="常规 2" xfId="58"/>
    <cellStyle name="常规 5" xfId="59"/>
  </cellStyles>
  <dxfs count="1">
    <dxf>
      <font>
        <name val="宋体"/>
        <scheme val="none"/>
        <b val="0"/>
        <i val="0"/>
        <strike val="0"/>
        <u val="none"/>
        <sz val="12"/>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angshilin\&#24191;&#24030;&#24247;&#36745;\161206&#22823;&#26032;&#21326;&#23395;&#20142;&#20142;&#31908;&#28023;&#21916;&#26469;&#30331;\2"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总表"/>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8"/>
  <sheetViews>
    <sheetView tabSelected="1" workbookViewId="0">
      <selection activeCell="J11" sqref="J11"/>
    </sheetView>
  </sheetViews>
  <sheetFormatPr defaultColWidth="9" defaultRowHeight="14.25"/>
  <cols>
    <col min="1" max="1" width="17.875" style="98" customWidth="1"/>
    <col min="2" max="2" width="25.625" style="98" customWidth="1"/>
    <col min="3" max="3" width="11.75" style="98" customWidth="1"/>
    <col min="4" max="4" width="9.75" style="98" customWidth="1"/>
    <col min="5" max="6" width="11.125" style="98" customWidth="1"/>
    <col min="7" max="7" width="9.875" style="98" customWidth="1"/>
    <col min="8" max="8" width="12.875" style="98" customWidth="1"/>
    <col min="9" max="16384" width="9" style="98"/>
  </cols>
  <sheetData>
    <row r="1" s="97" customFormat="1" ht="24" customHeight="1" spans="1:21">
      <c r="A1" s="100" t="s">
        <v>0</v>
      </c>
      <c r="B1" s="101"/>
      <c r="C1" s="101"/>
      <c r="D1" s="101"/>
      <c r="E1" s="101"/>
      <c r="F1" s="101"/>
      <c r="G1" s="102"/>
      <c r="H1" s="98"/>
      <c r="I1" s="98"/>
      <c r="J1" s="98"/>
      <c r="K1" s="98"/>
      <c r="L1" s="98"/>
      <c r="M1" s="98"/>
      <c r="N1" s="98"/>
      <c r="O1" s="98"/>
      <c r="P1" s="98"/>
      <c r="Q1" s="98"/>
      <c r="R1" s="98"/>
      <c r="S1" s="98"/>
      <c r="T1" s="98"/>
      <c r="U1" s="98"/>
    </row>
    <row r="2" s="97" customFormat="1" ht="17.1" customHeight="1" spans="1:21">
      <c r="A2" s="103" t="s">
        <v>1</v>
      </c>
      <c r="B2" s="104"/>
      <c r="C2" s="104"/>
      <c r="D2" s="104"/>
      <c r="E2" s="104"/>
      <c r="F2" s="104"/>
      <c r="G2" s="105"/>
      <c r="H2" s="98"/>
      <c r="I2" s="98"/>
      <c r="J2" s="98"/>
      <c r="K2" s="98"/>
      <c r="L2" s="98"/>
      <c r="M2" s="98"/>
      <c r="N2" s="98"/>
      <c r="O2" s="98"/>
      <c r="P2" s="98"/>
      <c r="Q2" s="98"/>
      <c r="R2" s="98"/>
      <c r="S2" s="98"/>
      <c r="T2" s="98"/>
      <c r="U2" s="98"/>
    </row>
    <row r="3" s="98" customFormat="1" ht="27" customHeight="1" spans="1:7">
      <c r="A3" s="106" t="s">
        <v>2</v>
      </c>
      <c r="B3" s="106" t="s">
        <v>3</v>
      </c>
      <c r="C3" s="106" t="s">
        <v>4</v>
      </c>
      <c r="D3" s="106" t="s">
        <v>5</v>
      </c>
      <c r="E3" s="107" t="s">
        <v>6</v>
      </c>
      <c r="F3" s="106" t="s">
        <v>7</v>
      </c>
      <c r="G3" s="106" t="s">
        <v>8</v>
      </c>
    </row>
    <row r="4" s="99" customFormat="1" spans="1:7">
      <c r="A4" s="108"/>
      <c r="B4" s="109"/>
      <c r="C4" s="110"/>
      <c r="D4" s="110"/>
      <c r="E4" s="110"/>
      <c r="F4" s="110">
        <f t="shared" ref="F4:F17" si="0">C4*D4*E4</f>
        <v>0</v>
      </c>
      <c r="G4" s="111"/>
    </row>
    <row r="5" s="99" customFormat="1" spans="1:7">
      <c r="A5" s="108"/>
      <c r="B5" s="109"/>
      <c r="C5" s="110"/>
      <c r="D5" s="110"/>
      <c r="E5" s="110"/>
      <c r="F5" s="110">
        <f t="shared" si="0"/>
        <v>0</v>
      </c>
      <c r="G5" s="111"/>
    </row>
    <row r="6" s="99" customFormat="1" spans="1:7">
      <c r="A6" s="110"/>
      <c r="B6" s="110"/>
      <c r="C6" s="110"/>
      <c r="D6" s="110"/>
      <c r="E6" s="110"/>
      <c r="F6" s="110">
        <f>SUM(F4:F5)</f>
        <v>0</v>
      </c>
      <c r="G6" s="112"/>
    </row>
    <row r="7" s="97" customFormat="1" spans="1:21">
      <c r="A7" s="113" t="s">
        <v>9</v>
      </c>
      <c r="B7" s="113"/>
      <c r="C7" s="113"/>
      <c r="D7" s="113"/>
      <c r="E7" s="113"/>
      <c r="F7" s="113"/>
      <c r="G7" s="114"/>
      <c r="H7" s="98"/>
      <c r="I7" s="98"/>
      <c r="J7" s="98"/>
      <c r="K7" s="98"/>
      <c r="L7" s="98"/>
      <c r="M7" s="98"/>
      <c r="N7" s="98"/>
      <c r="O7" s="98"/>
      <c r="P7" s="98"/>
      <c r="Q7" s="98"/>
      <c r="R7" s="98"/>
      <c r="S7" s="98"/>
      <c r="T7" s="98"/>
      <c r="U7" s="98"/>
    </row>
    <row r="8" s="98" customFormat="1" ht="24" customHeight="1" spans="1:7">
      <c r="A8" s="115" t="s">
        <v>10</v>
      </c>
      <c r="B8" s="106" t="s">
        <v>3</v>
      </c>
      <c r="C8" s="106" t="s">
        <v>11</v>
      </c>
      <c r="D8" s="106" t="s">
        <v>12</v>
      </c>
      <c r="E8" s="107" t="s">
        <v>13</v>
      </c>
      <c r="F8" s="106" t="s">
        <v>7</v>
      </c>
      <c r="G8" s="116"/>
    </row>
    <row r="9" s="98" customFormat="1" spans="1:7">
      <c r="A9" s="117" t="s">
        <v>14</v>
      </c>
      <c r="B9" s="118" t="s">
        <v>15</v>
      </c>
      <c r="C9" s="106">
        <v>1</v>
      </c>
      <c r="D9" s="117">
        <v>1</v>
      </c>
      <c r="E9" s="117">
        <f>接机表!J102</f>
        <v>25220</v>
      </c>
      <c r="F9" s="119">
        <f t="shared" si="0"/>
        <v>25220</v>
      </c>
      <c r="G9" s="120"/>
    </row>
    <row r="10" s="98" customFormat="1" spans="1:7">
      <c r="A10" s="117" t="s">
        <v>16</v>
      </c>
      <c r="B10" s="118" t="s">
        <v>17</v>
      </c>
      <c r="C10" s="106">
        <v>1</v>
      </c>
      <c r="D10" s="117">
        <v>1</v>
      </c>
      <c r="E10" s="117">
        <f>送机表!K97</f>
        <v>20160</v>
      </c>
      <c r="F10" s="119">
        <f t="shared" si="0"/>
        <v>20160</v>
      </c>
      <c r="G10" s="120"/>
    </row>
    <row r="11" s="98" customFormat="1" spans="1:7">
      <c r="A11" s="117" t="s">
        <v>18</v>
      </c>
      <c r="B11" s="118" t="s">
        <v>19</v>
      </c>
      <c r="C11" s="121">
        <v>2</v>
      </c>
      <c r="D11" s="117">
        <v>1</v>
      </c>
      <c r="E11" s="122">
        <v>900</v>
      </c>
      <c r="F11" s="119">
        <f t="shared" si="0"/>
        <v>1800</v>
      </c>
      <c r="G11" s="120"/>
    </row>
    <row r="12" s="98" customFormat="1" spans="1:7">
      <c r="A12" s="117" t="s">
        <v>18</v>
      </c>
      <c r="B12" s="118" t="s">
        <v>20</v>
      </c>
      <c r="C12" s="121">
        <v>1</v>
      </c>
      <c r="D12" s="117">
        <v>2</v>
      </c>
      <c r="E12" s="122">
        <v>900</v>
      </c>
      <c r="F12" s="119">
        <f t="shared" si="0"/>
        <v>1800</v>
      </c>
      <c r="G12" s="120"/>
    </row>
    <row r="13" s="98" customFormat="1" spans="1:7">
      <c r="A13" s="117" t="s">
        <v>21</v>
      </c>
      <c r="B13" s="118" t="s">
        <v>22</v>
      </c>
      <c r="C13" s="121">
        <v>2</v>
      </c>
      <c r="D13" s="117">
        <v>1</v>
      </c>
      <c r="E13" s="122">
        <v>800</v>
      </c>
      <c r="F13" s="119">
        <f t="shared" si="0"/>
        <v>1600</v>
      </c>
      <c r="G13" s="120"/>
    </row>
    <row r="14" s="98" customFormat="1" spans="1:7">
      <c r="A14" s="117" t="s">
        <v>21</v>
      </c>
      <c r="B14" s="118" t="s">
        <v>23</v>
      </c>
      <c r="C14" s="121">
        <v>4</v>
      </c>
      <c r="D14" s="117">
        <v>1</v>
      </c>
      <c r="E14" s="122">
        <v>1200</v>
      </c>
      <c r="F14" s="119">
        <f t="shared" si="0"/>
        <v>4800</v>
      </c>
      <c r="G14" s="120"/>
    </row>
    <row r="15" s="98" customFormat="1" ht="22.5" spans="1:7">
      <c r="A15" s="117" t="s">
        <v>24</v>
      </c>
      <c r="B15" s="118" t="s">
        <v>25</v>
      </c>
      <c r="C15" s="121">
        <v>1</v>
      </c>
      <c r="D15" s="117">
        <v>1</v>
      </c>
      <c r="E15" s="122">
        <v>700</v>
      </c>
      <c r="F15" s="119">
        <f t="shared" si="0"/>
        <v>700</v>
      </c>
      <c r="G15" s="120"/>
    </row>
    <row r="16" s="98" customFormat="1" spans="1:7">
      <c r="A16" s="117"/>
      <c r="B16" s="118"/>
      <c r="C16" s="121"/>
      <c r="D16" s="117"/>
      <c r="E16" s="122"/>
      <c r="F16" s="119">
        <f t="shared" si="0"/>
        <v>0</v>
      </c>
      <c r="G16" s="120"/>
    </row>
    <row r="17" s="98" customFormat="1" spans="1:7">
      <c r="A17" s="117"/>
      <c r="B17" s="118"/>
      <c r="C17" s="121"/>
      <c r="D17" s="123"/>
      <c r="E17" s="124"/>
      <c r="F17" s="119">
        <f t="shared" si="0"/>
        <v>0</v>
      </c>
      <c r="G17" s="120"/>
    </row>
    <row r="18" s="98" customFormat="1" spans="1:7">
      <c r="A18" s="116"/>
      <c r="B18" s="116"/>
      <c r="C18" s="121"/>
      <c r="D18" s="106"/>
      <c r="E18" s="125"/>
      <c r="F18" s="126">
        <f>SUM(F9:F17)</f>
        <v>56080</v>
      </c>
      <c r="G18" s="116"/>
    </row>
    <row r="19" s="97" customFormat="1" spans="1:21">
      <c r="A19" s="113" t="s">
        <v>26</v>
      </c>
      <c r="B19" s="113"/>
      <c r="C19" s="113"/>
      <c r="D19" s="127"/>
      <c r="E19" s="113"/>
      <c r="F19" s="113"/>
      <c r="G19" s="114"/>
      <c r="H19" s="98"/>
      <c r="I19" s="98"/>
      <c r="J19" s="98"/>
      <c r="K19" s="98"/>
      <c r="L19" s="98"/>
      <c r="M19" s="98"/>
      <c r="N19" s="98"/>
      <c r="O19" s="98"/>
      <c r="P19" s="98"/>
      <c r="Q19" s="98"/>
      <c r="R19" s="98"/>
      <c r="S19" s="98"/>
      <c r="T19" s="98"/>
      <c r="U19" s="98"/>
    </row>
    <row r="20" s="98" customFormat="1" spans="1:7">
      <c r="A20" s="106" t="s">
        <v>10</v>
      </c>
      <c r="B20" s="106" t="s">
        <v>3</v>
      </c>
      <c r="C20" s="106" t="s">
        <v>27</v>
      </c>
      <c r="D20" s="106" t="s">
        <v>28</v>
      </c>
      <c r="E20" s="106"/>
      <c r="F20" s="106" t="s">
        <v>7</v>
      </c>
      <c r="G20" s="116"/>
    </row>
    <row r="21" s="98" customFormat="1" spans="1:7">
      <c r="A21" s="106"/>
      <c r="B21" s="122"/>
      <c r="C21" s="106"/>
      <c r="D21" s="121"/>
      <c r="E21" s="125"/>
      <c r="F21" s="128">
        <f t="shared" ref="F21:F27" si="1">C21*D21</f>
        <v>0</v>
      </c>
      <c r="G21" s="116"/>
    </row>
    <row r="22" s="98" customFormat="1" spans="1:7">
      <c r="A22" s="106"/>
      <c r="B22" s="122"/>
      <c r="C22" s="106"/>
      <c r="D22" s="121"/>
      <c r="E22" s="125"/>
      <c r="F22" s="128">
        <f t="shared" si="1"/>
        <v>0</v>
      </c>
      <c r="G22" s="116"/>
    </row>
    <row r="23" s="98" customFormat="1" ht="15" customHeight="1" spans="1:7">
      <c r="A23" s="106"/>
      <c r="B23" s="106"/>
      <c r="C23" s="106"/>
      <c r="D23" s="121"/>
      <c r="E23" s="125"/>
      <c r="F23" s="126">
        <f>SUM(F21:F22)</f>
        <v>0</v>
      </c>
      <c r="G23" s="116"/>
    </row>
    <row r="24" s="97" customFormat="1" spans="1:21">
      <c r="A24" s="113" t="s">
        <v>29</v>
      </c>
      <c r="B24" s="113"/>
      <c r="C24" s="113"/>
      <c r="D24" s="127"/>
      <c r="E24" s="113"/>
      <c r="F24" s="113"/>
      <c r="G24" s="114"/>
      <c r="H24" s="98"/>
      <c r="I24" s="98"/>
      <c r="J24" s="98"/>
      <c r="K24" s="98"/>
      <c r="L24" s="98"/>
      <c r="M24" s="98"/>
      <c r="N24" s="98"/>
      <c r="O24" s="98"/>
      <c r="P24" s="98"/>
      <c r="Q24" s="98"/>
      <c r="R24" s="98"/>
      <c r="S24" s="98"/>
      <c r="T24" s="98"/>
      <c r="U24" s="98"/>
    </row>
    <row r="25" s="98" customFormat="1" spans="1:7">
      <c r="A25" s="106" t="s">
        <v>10</v>
      </c>
      <c r="B25" s="106" t="s">
        <v>3</v>
      </c>
      <c r="C25" s="106" t="s">
        <v>30</v>
      </c>
      <c r="D25" s="106" t="s">
        <v>31</v>
      </c>
      <c r="E25" s="106"/>
      <c r="F25" s="106" t="s">
        <v>7</v>
      </c>
      <c r="G25" s="116"/>
    </row>
    <row r="26" s="98" customFormat="1" spans="1:7">
      <c r="A26" s="106" t="s">
        <v>32</v>
      </c>
      <c r="B26" s="122"/>
      <c r="C26" s="106">
        <v>10</v>
      </c>
      <c r="D26" s="121">
        <v>30</v>
      </c>
      <c r="E26" s="125"/>
      <c r="F26" s="128">
        <f t="shared" si="1"/>
        <v>300</v>
      </c>
      <c r="G26" s="116"/>
    </row>
    <row r="27" s="98" customFormat="1" spans="1:7">
      <c r="A27" s="106"/>
      <c r="B27" s="122"/>
      <c r="C27" s="106"/>
      <c r="D27" s="121"/>
      <c r="E27" s="125"/>
      <c r="F27" s="128">
        <f t="shared" si="1"/>
        <v>0</v>
      </c>
      <c r="G27" s="116"/>
    </row>
    <row r="28" s="98" customFormat="1" ht="15" customHeight="1" spans="1:7">
      <c r="A28" s="106"/>
      <c r="B28" s="106"/>
      <c r="C28" s="106"/>
      <c r="D28" s="121"/>
      <c r="E28" s="125"/>
      <c r="F28" s="126">
        <f>SUM(F26:F27)</f>
        <v>300</v>
      </c>
      <c r="G28" s="116"/>
    </row>
    <row r="29" s="97" customFormat="1" spans="1:21">
      <c r="A29" s="113" t="s">
        <v>33</v>
      </c>
      <c r="B29" s="113"/>
      <c r="C29" s="113"/>
      <c r="D29" s="113"/>
      <c r="E29" s="113"/>
      <c r="F29" s="113"/>
      <c r="G29" s="114"/>
      <c r="H29" s="98"/>
      <c r="I29" s="98"/>
      <c r="J29" s="98"/>
      <c r="K29" s="98"/>
      <c r="L29" s="98"/>
      <c r="M29" s="98"/>
      <c r="N29" s="98"/>
      <c r="O29" s="98"/>
      <c r="P29" s="98"/>
      <c r="Q29" s="98"/>
      <c r="R29" s="98"/>
      <c r="S29" s="98"/>
      <c r="T29" s="98"/>
      <c r="U29" s="98"/>
    </row>
    <row r="30" s="98" customFormat="1" spans="1:7">
      <c r="A30" s="106" t="s">
        <v>10</v>
      </c>
      <c r="B30" s="115" t="s">
        <v>3</v>
      </c>
      <c r="C30" s="106" t="s">
        <v>34</v>
      </c>
      <c r="D30" s="106" t="s">
        <v>35</v>
      </c>
      <c r="E30" s="106" t="s">
        <v>36</v>
      </c>
      <c r="F30" s="106" t="s">
        <v>7</v>
      </c>
      <c r="G30" s="116"/>
    </row>
    <row r="31" s="98" customFormat="1" spans="1:7">
      <c r="A31" s="121" t="s">
        <v>37</v>
      </c>
      <c r="B31" s="129" t="s">
        <v>38</v>
      </c>
      <c r="C31" s="130">
        <v>6</v>
      </c>
      <c r="D31" s="106">
        <v>1</v>
      </c>
      <c r="E31" s="125">
        <v>400</v>
      </c>
      <c r="F31" s="106">
        <f t="shared" ref="F31:F36" si="2">C31*D31*E31</f>
        <v>2400</v>
      </c>
      <c r="G31" s="116"/>
    </row>
    <row r="32" s="98" customFormat="1" spans="1:7">
      <c r="A32" s="121" t="s">
        <v>39</v>
      </c>
      <c r="B32" s="129" t="s">
        <v>38</v>
      </c>
      <c r="C32" s="130">
        <v>3</v>
      </c>
      <c r="D32" s="106">
        <v>1</v>
      </c>
      <c r="E32" s="125">
        <v>400</v>
      </c>
      <c r="F32" s="106">
        <f t="shared" si="2"/>
        <v>1200</v>
      </c>
      <c r="G32" s="116"/>
    </row>
    <row r="33" s="98" customFormat="1" spans="1:7">
      <c r="A33" s="121" t="s">
        <v>39</v>
      </c>
      <c r="B33" s="129" t="s">
        <v>40</v>
      </c>
      <c r="C33" s="130">
        <v>4</v>
      </c>
      <c r="D33" s="106">
        <v>2</v>
      </c>
      <c r="E33" s="125">
        <v>400</v>
      </c>
      <c r="F33" s="106">
        <f t="shared" si="2"/>
        <v>3200</v>
      </c>
      <c r="G33" s="116"/>
    </row>
    <row r="34" s="98" customFormat="1" spans="1:7">
      <c r="A34" s="121" t="s">
        <v>41</v>
      </c>
      <c r="B34" s="129" t="s">
        <v>42</v>
      </c>
      <c r="C34" s="130">
        <v>1</v>
      </c>
      <c r="D34" s="106">
        <v>1</v>
      </c>
      <c r="E34" s="125">
        <v>148</v>
      </c>
      <c r="F34" s="106">
        <f t="shared" si="2"/>
        <v>148</v>
      </c>
      <c r="G34" s="116"/>
    </row>
    <row r="35" s="98" customFormat="1" spans="1:7">
      <c r="A35" s="121"/>
      <c r="B35" s="129"/>
      <c r="C35" s="130"/>
      <c r="D35" s="106"/>
      <c r="E35" s="125"/>
      <c r="F35" s="106">
        <f t="shared" si="2"/>
        <v>0</v>
      </c>
      <c r="G35" s="116"/>
    </row>
    <row r="36" s="98" customFormat="1" spans="1:7">
      <c r="A36" s="121"/>
      <c r="B36" s="129"/>
      <c r="C36" s="130"/>
      <c r="D36" s="106"/>
      <c r="E36" s="125"/>
      <c r="F36" s="106">
        <f t="shared" si="2"/>
        <v>0</v>
      </c>
      <c r="G36" s="116"/>
    </row>
    <row r="37" s="98" customFormat="1" spans="1:7">
      <c r="A37" s="106"/>
      <c r="B37" s="131"/>
      <c r="C37" s="106"/>
      <c r="D37" s="106"/>
      <c r="E37" s="106"/>
      <c r="F37" s="126">
        <f>SUM(F31:F36)</f>
        <v>6948</v>
      </c>
      <c r="G37" s="116"/>
    </row>
    <row r="38" s="97" customFormat="1" spans="1:21">
      <c r="A38" s="113" t="s">
        <v>43</v>
      </c>
      <c r="B38" s="113"/>
      <c r="C38" s="113"/>
      <c r="D38" s="113"/>
      <c r="E38" s="113"/>
      <c r="F38" s="113"/>
      <c r="G38" s="114"/>
      <c r="H38" s="98"/>
      <c r="I38" s="98"/>
      <c r="J38" s="98"/>
      <c r="K38" s="98"/>
      <c r="L38" s="98"/>
      <c r="M38" s="98"/>
      <c r="N38" s="98"/>
      <c r="O38" s="98"/>
      <c r="P38" s="98"/>
      <c r="Q38" s="98"/>
      <c r="R38" s="98"/>
      <c r="S38" s="98"/>
      <c r="T38" s="98"/>
      <c r="U38" s="98"/>
    </row>
    <row r="39" s="98" customFormat="1" spans="1:7">
      <c r="A39" s="132" t="s">
        <v>44</v>
      </c>
      <c r="B39" s="132" t="s">
        <v>45</v>
      </c>
      <c r="C39" s="133"/>
      <c r="D39" s="133"/>
      <c r="E39" s="133"/>
      <c r="F39" s="133"/>
      <c r="G39" s="116"/>
    </row>
    <row r="40" spans="1:7">
      <c r="A40" s="106" t="s">
        <v>1</v>
      </c>
      <c r="B40" s="106">
        <f>F6</f>
        <v>0</v>
      </c>
      <c r="C40" s="116"/>
      <c r="D40" s="116"/>
      <c r="E40" s="116"/>
      <c r="F40" s="116"/>
      <c r="G40" s="116"/>
    </row>
    <row r="41" spans="1:7">
      <c r="A41" s="106" t="s">
        <v>9</v>
      </c>
      <c r="B41" s="106">
        <f>F18</f>
        <v>56080</v>
      </c>
      <c r="C41" s="116"/>
      <c r="D41" s="116"/>
      <c r="E41" s="116"/>
      <c r="F41" s="116"/>
      <c r="G41" s="116"/>
    </row>
    <row r="42" spans="1:7">
      <c r="A42" s="106" t="str">
        <f>A19</f>
        <v>餐费</v>
      </c>
      <c r="B42" s="106">
        <f>F23</f>
        <v>0</v>
      </c>
      <c r="C42" s="116"/>
      <c r="D42" s="116"/>
      <c r="E42" s="116"/>
      <c r="F42" s="116"/>
      <c r="G42" s="116"/>
    </row>
    <row r="43" spans="1:7">
      <c r="A43" s="106" t="s">
        <v>29</v>
      </c>
      <c r="B43" s="106">
        <f>F28</f>
        <v>300</v>
      </c>
      <c r="C43" s="116"/>
      <c r="D43" s="116"/>
      <c r="E43" s="116"/>
      <c r="F43" s="116"/>
      <c r="G43" s="116"/>
    </row>
    <row r="44" spans="1:7">
      <c r="A44" s="106" t="s">
        <v>33</v>
      </c>
      <c r="B44" s="106">
        <f>F37</f>
        <v>6948</v>
      </c>
      <c r="C44" s="116"/>
      <c r="D44" s="116"/>
      <c r="E44" s="116"/>
      <c r="F44" s="116"/>
      <c r="G44" s="116"/>
    </row>
    <row r="45" spans="1:7">
      <c r="A45" s="106" t="s">
        <v>46</v>
      </c>
      <c r="B45" s="134">
        <f>SUM(B40:B44)</f>
        <v>63328</v>
      </c>
      <c r="C45" s="106"/>
      <c r="D45" s="106"/>
      <c r="E45" s="106"/>
      <c r="F45" s="106"/>
      <c r="G45" s="106"/>
    </row>
    <row r="46" spans="1:7">
      <c r="A46" s="132" t="s">
        <v>47</v>
      </c>
      <c r="B46" s="135" t="s">
        <v>48</v>
      </c>
      <c r="C46" s="135"/>
      <c r="D46" s="135"/>
      <c r="E46" s="135"/>
      <c r="F46" s="135"/>
      <c r="G46" s="135"/>
    </row>
    <row r="47" spans="1:7">
      <c r="A47" s="106"/>
      <c r="B47" s="135" t="s">
        <v>49</v>
      </c>
      <c r="C47" s="135"/>
      <c r="D47" s="135"/>
      <c r="E47" s="135"/>
      <c r="F47" s="135"/>
      <c r="G47" s="135"/>
    </row>
    <row r="48" spans="1:7">
      <c r="A48" s="106"/>
      <c r="B48" s="135" t="s">
        <v>50</v>
      </c>
      <c r="C48" s="135"/>
      <c r="D48" s="135"/>
      <c r="E48" s="135"/>
      <c r="F48" s="135"/>
      <c r="G48" s="135"/>
    </row>
  </sheetData>
  <mergeCells count="20">
    <mergeCell ref="A1:G1"/>
    <mergeCell ref="A2:G2"/>
    <mergeCell ref="A7:G7"/>
    <mergeCell ref="A19:G19"/>
    <mergeCell ref="D20:E20"/>
    <mergeCell ref="D21:E21"/>
    <mergeCell ref="D22:E22"/>
    <mergeCell ref="D23:E23"/>
    <mergeCell ref="A24:G24"/>
    <mergeCell ref="D25:E25"/>
    <mergeCell ref="D26:E26"/>
    <mergeCell ref="D27:E27"/>
    <mergeCell ref="D28:E28"/>
    <mergeCell ref="A29:G29"/>
    <mergeCell ref="A38:G38"/>
    <mergeCell ref="C45:G45"/>
    <mergeCell ref="B46:G46"/>
    <mergeCell ref="B47:G47"/>
    <mergeCell ref="B48:G48"/>
    <mergeCell ref="A46:A48"/>
  </mergeCells>
  <pageMargins left="0.46875" right="0.188888888888889" top="0.9" bottom="0.338888888888889" header="0.36875" footer="0.229166666666667"/>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I102"/>
  <sheetViews>
    <sheetView topLeftCell="A91" workbookViewId="0">
      <selection activeCell="K107" sqref="K107"/>
    </sheetView>
  </sheetViews>
  <sheetFormatPr defaultColWidth="9" defaultRowHeight="14.25"/>
  <cols>
    <col min="1" max="1" width="3.625" style="81" customWidth="1"/>
    <col min="2" max="2" width="8.375" style="81" customWidth="1"/>
    <col min="3" max="3" width="9.125" style="81" customWidth="1"/>
    <col min="4" max="4" width="21.25" style="81" customWidth="1"/>
    <col min="5" max="5" width="11.125" style="82" customWidth="1"/>
    <col min="6" max="7" width="6.625" style="81" customWidth="1"/>
    <col min="8" max="8" width="22.75" style="81" customWidth="1"/>
    <col min="9" max="10" width="9" style="1"/>
    <col min="11" max="11" width="16.875" style="1" customWidth="1"/>
    <col min="12" max="78" width="9" style="1"/>
    <col min="79" max="16384" width="9" style="81"/>
  </cols>
  <sheetData>
    <row r="1" s="1" customFormat="1" ht="45.95" customHeight="1" spans="1:10">
      <c r="A1" s="9" t="s">
        <v>51</v>
      </c>
      <c r="B1" s="9" t="s">
        <v>52</v>
      </c>
      <c r="C1" s="10" t="s">
        <v>53</v>
      </c>
      <c r="D1" s="9" t="s">
        <v>54</v>
      </c>
      <c r="E1" s="11" t="s">
        <v>55</v>
      </c>
      <c r="F1" s="9" t="s">
        <v>56</v>
      </c>
      <c r="G1" s="9" t="s">
        <v>57</v>
      </c>
      <c r="H1" s="9" t="s">
        <v>58</v>
      </c>
      <c r="I1" s="10" t="s">
        <v>59</v>
      </c>
      <c r="J1" s="10" t="s">
        <v>60</v>
      </c>
    </row>
    <row r="2" s="1" customFormat="1" ht="28.5" customHeight="1" spans="1:10">
      <c r="A2" s="83" t="s">
        <v>61</v>
      </c>
      <c r="B2" s="84"/>
      <c r="C2" s="84"/>
      <c r="D2" s="84"/>
      <c r="E2" s="84"/>
      <c r="F2" s="84"/>
      <c r="G2" s="84"/>
      <c r="H2" s="84"/>
      <c r="I2" s="90"/>
      <c r="J2" s="90"/>
    </row>
    <row r="3" s="77" customFormat="1" ht="17.25" customHeight="1" spans="1:10">
      <c r="A3" s="10">
        <v>11</v>
      </c>
      <c r="B3" s="30" t="s">
        <v>62</v>
      </c>
      <c r="C3" s="32" t="s">
        <v>63</v>
      </c>
      <c r="D3" s="71" t="s">
        <v>64</v>
      </c>
      <c r="E3" s="85">
        <v>42712</v>
      </c>
      <c r="F3" s="9" t="s">
        <v>65</v>
      </c>
      <c r="G3" s="10" t="s">
        <v>66</v>
      </c>
      <c r="H3" s="30"/>
      <c r="I3" s="10" t="s">
        <v>67</v>
      </c>
      <c r="J3" s="10">
        <v>1100</v>
      </c>
    </row>
    <row r="4" s="77" customFormat="1" ht="17.25" customHeight="1" spans="1:10">
      <c r="A4" s="10">
        <v>11</v>
      </c>
      <c r="B4" s="22" t="s">
        <v>68</v>
      </c>
      <c r="C4" s="32" t="s">
        <v>69</v>
      </c>
      <c r="D4" s="22" t="s">
        <v>70</v>
      </c>
      <c r="E4" s="85">
        <v>42712</v>
      </c>
      <c r="F4" s="9" t="s">
        <v>65</v>
      </c>
      <c r="G4" s="10" t="s">
        <v>66</v>
      </c>
      <c r="H4" s="30"/>
      <c r="I4" s="10" t="s">
        <v>67</v>
      </c>
      <c r="J4" s="10">
        <v>1100</v>
      </c>
    </row>
    <row r="5" s="1" customFormat="1" ht="28.5" customHeight="1" spans="1:10">
      <c r="A5" s="83" t="s">
        <v>71</v>
      </c>
      <c r="B5" s="84"/>
      <c r="C5" s="84"/>
      <c r="D5" s="84"/>
      <c r="E5" s="84"/>
      <c r="F5" s="84"/>
      <c r="G5" s="84"/>
      <c r="H5" s="84"/>
      <c r="I5" s="90"/>
      <c r="J5" s="90"/>
    </row>
    <row r="6" s="1" customFormat="1" spans="1:87">
      <c r="A6" s="22"/>
      <c r="B6" s="22" t="s">
        <v>68</v>
      </c>
      <c r="C6" s="19" t="s">
        <v>72</v>
      </c>
      <c r="D6" s="22" t="s">
        <v>70</v>
      </c>
      <c r="E6" s="85">
        <v>42712</v>
      </c>
      <c r="F6" s="9" t="s">
        <v>65</v>
      </c>
      <c r="G6" s="10" t="s">
        <v>66</v>
      </c>
      <c r="H6" s="22"/>
      <c r="I6" s="10" t="s">
        <v>73</v>
      </c>
      <c r="J6" s="10">
        <v>1300</v>
      </c>
      <c r="CA6" s="81"/>
      <c r="CB6" s="81"/>
      <c r="CC6" s="81"/>
      <c r="CD6" s="81"/>
      <c r="CE6" s="81"/>
      <c r="CF6" s="81"/>
      <c r="CG6" s="81"/>
      <c r="CH6" s="81"/>
      <c r="CI6" s="81"/>
    </row>
    <row r="7" s="1" customFormat="1" spans="1:87">
      <c r="A7" s="22"/>
      <c r="B7" s="22" t="s">
        <v>68</v>
      </c>
      <c r="C7" s="19" t="s">
        <v>74</v>
      </c>
      <c r="D7" s="22" t="s">
        <v>70</v>
      </c>
      <c r="E7" s="85">
        <v>42712</v>
      </c>
      <c r="F7" s="9" t="s">
        <v>65</v>
      </c>
      <c r="G7" s="10" t="s">
        <v>66</v>
      </c>
      <c r="H7" s="22"/>
      <c r="I7" s="10" t="s">
        <v>67</v>
      </c>
      <c r="J7" s="10">
        <v>1100</v>
      </c>
      <c r="CA7" s="81"/>
      <c r="CB7" s="81"/>
      <c r="CC7" s="81"/>
      <c r="CD7" s="81"/>
      <c r="CE7" s="81"/>
      <c r="CF7" s="81"/>
      <c r="CG7" s="81"/>
      <c r="CH7" s="81"/>
      <c r="CI7" s="81"/>
    </row>
    <row r="8" s="1" customFormat="1" ht="28.5" customHeight="1" spans="1:10">
      <c r="A8" s="83" t="s">
        <v>75</v>
      </c>
      <c r="B8" s="84"/>
      <c r="C8" s="84"/>
      <c r="D8" s="84"/>
      <c r="E8" s="84"/>
      <c r="F8" s="84"/>
      <c r="G8" s="84"/>
      <c r="H8" s="84"/>
      <c r="I8" s="90"/>
      <c r="J8" s="90"/>
    </row>
    <row r="9" s="3" customFormat="1" spans="1:10">
      <c r="A9" s="17">
        <v>20</v>
      </c>
      <c r="B9" s="17" t="s">
        <v>76</v>
      </c>
      <c r="C9" s="9" t="s">
        <v>77</v>
      </c>
      <c r="D9" s="9" t="s">
        <v>78</v>
      </c>
      <c r="E9" s="20">
        <v>42713</v>
      </c>
      <c r="F9" s="9" t="s">
        <v>65</v>
      </c>
      <c r="G9" s="10" t="s">
        <v>66</v>
      </c>
      <c r="H9" s="9"/>
      <c r="I9" s="10" t="s">
        <v>73</v>
      </c>
      <c r="J9" s="17">
        <v>1300</v>
      </c>
    </row>
    <row r="10" s="3" customFormat="1" ht="15" customHeight="1" spans="1:10">
      <c r="A10" s="17">
        <v>22</v>
      </c>
      <c r="B10" s="17" t="s">
        <v>76</v>
      </c>
      <c r="C10" s="17" t="s">
        <v>79</v>
      </c>
      <c r="D10" s="17" t="s">
        <v>80</v>
      </c>
      <c r="E10" s="20">
        <v>42713</v>
      </c>
      <c r="F10" s="9" t="s">
        <v>65</v>
      </c>
      <c r="G10" s="10" t="s">
        <v>66</v>
      </c>
      <c r="H10" s="9"/>
      <c r="I10" s="10" t="s">
        <v>73</v>
      </c>
      <c r="J10" s="17">
        <v>1300</v>
      </c>
    </row>
    <row r="11" s="3" customFormat="1" spans="1:10">
      <c r="A11" s="17">
        <v>23</v>
      </c>
      <c r="B11" s="17" t="s">
        <v>76</v>
      </c>
      <c r="C11" s="17" t="s">
        <v>81</v>
      </c>
      <c r="D11" s="17" t="s">
        <v>80</v>
      </c>
      <c r="E11" s="20">
        <v>42713</v>
      </c>
      <c r="F11" s="9" t="s">
        <v>65</v>
      </c>
      <c r="G11" s="10" t="s">
        <v>66</v>
      </c>
      <c r="H11" s="9"/>
      <c r="I11" s="10" t="s">
        <v>73</v>
      </c>
      <c r="J11" s="17">
        <v>1300</v>
      </c>
    </row>
    <row r="12" s="4" customFormat="1" spans="1:10">
      <c r="A12" s="17">
        <v>51</v>
      </c>
      <c r="B12" s="17" t="s">
        <v>76</v>
      </c>
      <c r="C12" s="19" t="s">
        <v>82</v>
      </c>
      <c r="D12" s="17" t="s">
        <v>70</v>
      </c>
      <c r="E12" s="20">
        <v>42713</v>
      </c>
      <c r="F12" s="10" t="s">
        <v>65</v>
      </c>
      <c r="G12" s="10" t="s">
        <v>66</v>
      </c>
      <c r="H12" s="9"/>
      <c r="I12" s="10" t="s">
        <v>67</v>
      </c>
      <c r="J12" s="17">
        <v>1100</v>
      </c>
    </row>
    <row r="13" s="4" customFormat="1" spans="1:10">
      <c r="A13" s="17">
        <v>50</v>
      </c>
      <c r="B13" s="17" t="s">
        <v>76</v>
      </c>
      <c r="C13" s="19" t="s">
        <v>83</v>
      </c>
      <c r="D13" s="17" t="s">
        <v>70</v>
      </c>
      <c r="E13" s="20">
        <v>42713</v>
      </c>
      <c r="F13" s="9" t="s">
        <v>65</v>
      </c>
      <c r="G13" s="10" t="s">
        <v>66</v>
      </c>
      <c r="H13" s="10"/>
      <c r="I13" s="10" t="s">
        <v>67</v>
      </c>
      <c r="J13" s="10">
        <v>1100</v>
      </c>
    </row>
    <row r="14" s="4" customFormat="1" spans="1:11">
      <c r="A14" s="17"/>
      <c r="B14" s="17" t="s">
        <v>76</v>
      </c>
      <c r="C14" s="19" t="s">
        <v>84</v>
      </c>
      <c r="D14" s="17" t="s">
        <v>70</v>
      </c>
      <c r="E14" s="20">
        <v>42713</v>
      </c>
      <c r="F14" s="9" t="s">
        <v>65</v>
      </c>
      <c r="G14" s="10" t="s">
        <v>66</v>
      </c>
      <c r="H14" s="10"/>
      <c r="I14" s="10" t="s">
        <v>67</v>
      </c>
      <c r="J14" s="10">
        <v>1120</v>
      </c>
      <c r="K14" s="4" t="s">
        <v>85</v>
      </c>
    </row>
    <row r="15" s="3" customFormat="1" spans="1:10">
      <c r="A15" s="17">
        <v>21</v>
      </c>
      <c r="B15" s="17" t="s">
        <v>76</v>
      </c>
      <c r="C15" s="9" t="s">
        <v>86</v>
      </c>
      <c r="D15" s="9" t="s">
        <v>78</v>
      </c>
      <c r="E15" s="20">
        <v>42713</v>
      </c>
      <c r="F15" s="9" t="s">
        <v>65</v>
      </c>
      <c r="G15" s="10" t="s">
        <v>66</v>
      </c>
      <c r="H15" s="10"/>
      <c r="I15" s="10" t="s">
        <v>67</v>
      </c>
      <c r="J15" s="10">
        <v>1100</v>
      </c>
    </row>
    <row r="16" s="1" customFormat="1" ht="28.5" customHeight="1" spans="1:10">
      <c r="A16" s="83" t="s">
        <v>87</v>
      </c>
      <c r="B16" s="84"/>
      <c r="C16" s="84"/>
      <c r="D16" s="84"/>
      <c r="E16" s="84"/>
      <c r="F16" s="84"/>
      <c r="G16" s="84"/>
      <c r="H16" s="84"/>
      <c r="I16" s="90"/>
      <c r="J16" s="90"/>
    </row>
    <row r="17" ht="15" customHeight="1" spans="1:11">
      <c r="A17" s="10">
        <v>7</v>
      </c>
      <c r="B17" s="9" t="s">
        <v>62</v>
      </c>
      <c r="C17" s="27" t="s">
        <v>88</v>
      </c>
      <c r="D17" s="27" t="s">
        <v>89</v>
      </c>
      <c r="E17" s="20">
        <v>42713</v>
      </c>
      <c r="F17" s="27" t="s">
        <v>90</v>
      </c>
      <c r="G17" s="9" t="s">
        <v>91</v>
      </c>
      <c r="H17" s="86" t="s">
        <v>92</v>
      </c>
      <c r="I17" s="10" t="s">
        <v>67</v>
      </c>
      <c r="J17" s="10">
        <v>280</v>
      </c>
      <c r="K17" s="4" t="s">
        <v>93</v>
      </c>
    </row>
    <row r="18" s="4" customFormat="1" spans="1:10">
      <c r="A18" s="17">
        <v>32</v>
      </c>
      <c r="B18" s="17" t="s">
        <v>76</v>
      </c>
      <c r="C18" s="30" t="s">
        <v>94</v>
      </c>
      <c r="D18" s="30" t="s">
        <v>95</v>
      </c>
      <c r="E18" s="20">
        <v>42713</v>
      </c>
      <c r="F18" s="10" t="s">
        <v>96</v>
      </c>
      <c r="G18" s="10" t="s">
        <v>91</v>
      </c>
      <c r="H18" s="10" t="s">
        <v>97</v>
      </c>
      <c r="I18" s="51" t="s">
        <v>67</v>
      </c>
      <c r="J18" s="51">
        <v>280</v>
      </c>
    </row>
    <row r="19" s="4" customFormat="1" spans="1:10">
      <c r="A19" s="17">
        <v>55</v>
      </c>
      <c r="B19" s="17" t="s">
        <v>76</v>
      </c>
      <c r="C19" s="19" t="s">
        <v>98</v>
      </c>
      <c r="D19" s="17" t="s">
        <v>70</v>
      </c>
      <c r="E19" s="20">
        <v>42713</v>
      </c>
      <c r="F19" s="10" t="s">
        <v>99</v>
      </c>
      <c r="G19" s="10" t="s">
        <v>91</v>
      </c>
      <c r="H19" s="10" t="s">
        <v>100</v>
      </c>
      <c r="I19" s="53"/>
      <c r="J19" s="53"/>
    </row>
    <row r="20" s="1" customFormat="1" ht="15" customHeight="1" spans="1:10">
      <c r="A20" s="10">
        <v>5</v>
      </c>
      <c r="B20" s="9" t="s">
        <v>62</v>
      </c>
      <c r="C20" s="27" t="s">
        <v>101</v>
      </c>
      <c r="D20" s="27" t="s">
        <v>102</v>
      </c>
      <c r="E20" s="20">
        <v>42713</v>
      </c>
      <c r="F20" s="27" t="s">
        <v>103</v>
      </c>
      <c r="G20" s="9" t="s">
        <v>91</v>
      </c>
      <c r="H20" s="86" t="s">
        <v>104</v>
      </c>
      <c r="I20" s="51" t="s">
        <v>67</v>
      </c>
      <c r="J20" s="51">
        <v>280</v>
      </c>
    </row>
    <row r="21" ht="15" customHeight="1" spans="1:10">
      <c r="A21" s="10">
        <v>6</v>
      </c>
      <c r="B21" s="9" t="s">
        <v>62</v>
      </c>
      <c r="C21" s="27" t="s">
        <v>105</v>
      </c>
      <c r="D21" s="27" t="s">
        <v>102</v>
      </c>
      <c r="E21" s="20">
        <v>42713</v>
      </c>
      <c r="F21" s="27" t="s">
        <v>103</v>
      </c>
      <c r="G21" s="9" t="s">
        <v>91</v>
      </c>
      <c r="H21" s="86" t="s">
        <v>104</v>
      </c>
      <c r="I21" s="53"/>
      <c r="J21" s="53"/>
    </row>
    <row r="22" s="5" customFormat="1" spans="1:12">
      <c r="A22" s="13"/>
      <c r="B22" s="13"/>
      <c r="C22" s="13" t="s">
        <v>106</v>
      </c>
      <c r="D22" s="13"/>
      <c r="E22" s="87">
        <v>42713</v>
      </c>
      <c r="F22" s="13"/>
      <c r="G22" s="13"/>
      <c r="H22" s="13" t="s">
        <v>107</v>
      </c>
      <c r="I22" s="9" t="s">
        <v>67</v>
      </c>
      <c r="J22" s="9">
        <v>280</v>
      </c>
      <c r="K22" s="80"/>
      <c r="L22" s="80"/>
    </row>
    <row r="23" s="4" customFormat="1" ht="17.25" customHeight="1" spans="1:11">
      <c r="A23" s="17">
        <v>33</v>
      </c>
      <c r="B23" s="17" t="s">
        <v>76</v>
      </c>
      <c r="C23" s="30" t="s">
        <v>108</v>
      </c>
      <c r="D23" s="30" t="s">
        <v>109</v>
      </c>
      <c r="E23" s="20">
        <v>42713</v>
      </c>
      <c r="F23" s="10" t="s">
        <v>110</v>
      </c>
      <c r="G23" s="10" t="s">
        <v>91</v>
      </c>
      <c r="H23" s="10" t="s">
        <v>111</v>
      </c>
      <c r="I23" s="51" t="s">
        <v>67</v>
      </c>
      <c r="J23" s="51">
        <v>380</v>
      </c>
      <c r="K23" s="91" t="s">
        <v>112</v>
      </c>
    </row>
    <row r="24" s="4" customFormat="1" spans="1:11">
      <c r="A24" s="17">
        <v>34</v>
      </c>
      <c r="B24" s="17" t="s">
        <v>76</v>
      </c>
      <c r="C24" s="30" t="s">
        <v>113</v>
      </c>
      <c r="D24" s="30" t="s">
        <v>109</v>
      </c>
      <c r="E24" s="20">
        <v>42713</v>
      </c>
      <c r="F24" s="10" t="s">
        <v>110</v>
      </c>
      <c r="G24" s="10" t="s">
        <v>91</v>
      </c>
      <c r="H24" s="10" t="s">
        <v>111</v>
      </c>
      <c r="I24" s="53"/>
      <c r="J24" s="53"/>
      <c r="K24" s="91"/>
    </row>
    <row r="25" s="5" customFormat="1" spans="1:12">
      <c r="A25" s="13"/>
      <c r="B25" s="13"/>
      <c r="C25" s="13" t="s">
        <v>114</v>
      </c>
      <c r="D25" s="13"/>
      <c r="E25" s="31">
        <v>42713</v>
      </c>
      <c r="F25" s="13"/>
      <c r="G25" s="13"/>
      <c r="H25" s="13" t="s">
        <v>115</v>
      </c>
      <c r="I25" s="9" t="s">
        <v>67</v>
      </c>
      <c r="J25" s="9">
        <v>280</v>
      </c>
      <c r="K25" s="80"/>
      <c r="L25" s="80"/>
    </row>
    <row r="26" s="1" customFormat="1" ht="15" customHeight="1" spans="1:10">
      <c r="A26" s="10">
        <v>1</v>
      </c>
      <c r="B26" s="9" t="s">
        <v>62</v>
      </c>
      <c r="C26" s="10" t="s">
        <v>116</v>
      </c>
      <c r="D26" s="34" t="s">
        <v>117</v>
      </c>
      <c r="E26" s="20">
        <v>42713</v>
      </c>
      <c r="F26" s="9" t="s">
        <v>118</v>
      </c>
      <c r="G26" s="9" t="s">
        <v>91</v>
      </c>
      <c r="H26" s="9" t="s">
        <v>119</v>
      </c>
      <c r="I26" s="51" t="s">
        <v>73</v>
      </c>
      <c r="J26" s="51">
        <v>350</v>
      </c>
    </row>
    <row r="27" s="1" customFormat="1" ht="15" customHeight="1" spans="1:10">
      <c r="A27" s="10">
        <v>2</v>
      </c>
      <c r="B27" s="9" t="s">
        <v>62</v>
      </c>
      <c r="C27" s="17" t="s">
        <v>120</v>
      </c>
      <c r="D27" s="34" t="s">
        <v>121</v>
      </c>
      <c r="E27" s="20">
        <v>42713</v>
      </c>
      <c r="F27" s="9" t="s">
        <v>118</v>
      </c>
      <c r="G27" s="9" t="s">
        <v>91</v>
      </c>
      <c r="H27" s="9" t="s">
        <v>119</v>
      </c>
      <c r="I27" s="52"/>
      <c r="J27" s="52"/>
    </row>
    <row r="28" s="1" customFormat="1" ht="15" customHeight="1" spans="1:10">
      <c r="A28" s="10">
        <v>4</v>
      </c>
      <c r="B28" s="9" t="s">
        <v>62</v>
      </c>
      <c r="C28" s="27" t="s">
        <v>122</v>
      </c>
      <c r="D28" s="27" t="s">
        <v>123</v>
      </c>
      <c r="E28" s="20">
        <v>42713</v>
      </c>
      <c r="F28" s="27" t="s">
        <v>124</v>
      </c>
      <c r="G28" s="9" t="s">
        <v>91</v>
      </c>
      <c r="H28" s="9" t="s">
        <v>125</v>
      </c>
      <c r="I28" s="53"/>
      <c r="J28" s="53"/>
    </row>
    <row r="29" ht="15" customHeight="1" spans="1:10">
      <c r="A29" s="10">
        <v>8</v>
      </c>
      <c r="B29" s="9" t="s">
        <v>62</v>
      </c>
      <c r="C29" s="27" t="s">
        <v>126</v>
      </c>
      <c r="D29" s="27" t="s">
        <v>89</v>
      </c>
      <c r="E29" s="20">
        <v>42713</v>
      </c>
      <c r="F29" s="27" t="s">
        <v>90</v>
      </c>
      <c r="G29" s="9" t="s">
        <v>91</v>
      </c>
      <c r="H29" s="86" t="s">
        <v>127</v>
      </c>
      <c r="I29" s="45" t="s">
        <v>73</v>
      </c>
      <c r="J29" s="45">
        <v>350</v>
      </c>
    </row>
    <row r="30" s="1" customFormat="1" ht="15" customHeight="1" spans="1:10">
      <c r="A30" s="10">
        <v>3</v>
      </c>
      <c r="B30" s="9" t="s">
        <v>62</v>
      </c>
      <c r="C30" s="27" t="s">
        <v>128</v>
      </c>
      <c r="D30" s="27" t="s">
        <v>129</v>
      </c>
      <c r="E30" s="20">
        <v>42713</v>
      </c>
      <c r="F30" s="27" t="s">
        <v>90</v>
      </c>
      <c r="G30" s="9" t="s">
        <v>91</v>
      </c>
      <c r="H30" s="86" t="s">
        <v>127</v>
      </c>
      <c r="I30" s="47"/>
      <c r="J30" s="47"/>
    </row>
    <row r="31" spans="1:10">
      <c r="A31" s="10">
        <v>43</v>
      </c>
      <c r="B31" s="9" t="s">
        <v>62</v>
      </c>
      <c r="C31" s="19" t="s">
        <v>130</v>
      </c>
      <c r="D31" s="34" t="s">
        <v>70</v>
      </c>
      <c r="E31" s="87">
        <v>42713</v>
      </c>
      <c r="F31" s="27" t="s">
        <v>90</v>
      </c>
      <c r="G31" s="9" t="s">
        <v>91</v>
      </c>
      <c r="H31" s="86" t="s">
        <v>127</v>
      </c>
      <c r="I31" s="47"/>
      <c r="J31" s="47"/>
    </row>
    <row r="32" spans="1:10">
      <c r="A32" s="10">
        <v>44</v>
      </c>
      <c r="B32" s="9" t="s">
        <v>62</v>
      </c>
      <c r="C32" s="19" t="s">
        <v>131</v>
      </c>
      <c r="D32" s="34" t="s">
        <v>70</v>
      </c>
      <c r="E32" s="87">
        <v>42713</v>
      </c>
      <c r="F32" s="27" t="s">
        <v>90</v>
      </c>
      <c r="G32" s="9" t="s">
        <v>91</v>
      </c>
      <c r="H32" s="86" t="s">
        <v>127</v>
      </c>
      <c r="I32" s="49"/>
      <c r="J32" s="49"/>
    </row>
    <row r="33" s="78" customFormat="1" ht="18.75" customHeight="1" spans="1:12">
      <c r="A33" s="16" t="s">
        <v>132</v>
      </c>
      <c r="B33" s="14" t="s">
        <v>133</v>
      </c>
      <c r="C33" s="14" t="s">
        <v>134</v>
      </c>
      <c r="D33" s="14" t="s">
        <v>135</v>
      </c>
      <c r="E33" s="35">
        <v>42713</v>
      </c>
      <c r="F33" s="14" t="s">
        <v>136</v>
      </c>
      <c r="G33" s="14" t="s">
        <v>66</v>
      </c>
      <c r="H33" s="14" t="s">
        <v>137</v>
      </c>
      <c r="I33" s="9" t="s">
        <v>67</v>
      </c>
      <c r="J33" s="9">
        <v>280</v>
      </c>
      <c r="K33" s="80"/>
      <c r="L33" s="80"/>
    </row>
    <row r="34" s="5" customFormat="1" spans="1:10">
      <c r="A34" s="13" t="s">
        <v>132</v>
      </c>
      <c r="B34" s="13" t="s">
        <v>62</v>
      </c>
      <c r="C34" s="13" t="s">
        <v>138</v>
      </c>
      <c r="D34" s="13" t="s">
        <v>89</v>
      </c>
      <c r="E34" s="31">
        <v>42713</v>
      </c>
      <c r="F34" s="13" t="s">
        <v>90</v>
      </c>
      <c r="G34" s="13" t="s">
        <v>91</v>
      </c>
      <c r="H34" s="13"/>
      <c r="I34" s="9"/>
      <c r="J34" s="9"/>
    </row>
    <row r="35" s="1" customFormat="1" ht="28.5" customHeight="1" spans="1:10">
      <c r="A35" s="83" t="s">
        <v>139</v>
      </c>
      <c r="B35" s="84"/>
      <c r="C35" s="84"/>
      <c r="D35" s="84"/>
      <c r="E35" s="84"/>
      <c r="F35" s="84"/>
      <c r="G35" s="84"/>
      <c r="H35" s="84"/>
      <c r="I35" s="90"/>
      <c r="J35" s="90"/>
    </row>
    <row r="36" s="3" customFormat="1" ht="18" customHeight="1" spans="1:10">
      <c r="A36" s="17">
        <v>29</v>
      </c>
      <c r="B36" s="17" t="s">
        <v>76</v>
      </c>
      <c r="C36" s="17" t="s">
        <v>140</v>
      </c>
      <c r="D36" s="17" t="s">
        <v>141</v>
      </c>
      <c r="E36" s="20">
        <v>42713</v>
      </c>
      <c r="F36" s="88" t="s">
        <v>142</v>
      </c>
      <c r="G36" s="10" t="s">
        <v>66</v>
      </c>
      <c r="H36" s="10" t="s">
        <v>143</v>
      </c>
      <c r="I36" s="17" t="s">
        <v>67</v>
      </c>
      <c r="J36" s="17">
        <v>280</v>
      </c>
    </row>
    <row r="37" s="79" customFormat="1" ht="15" customHeight="1" spans="1:10">
      <c r="A37" s="10">
        <v>14</v>
      </c>
      <c r="B37" s="10" t="s">
        <v>62</v>
      </c>
      <c r="C37" s="25" t="s">
        <v>144</v>
      </c>
      <c r="D37" s="36" t="s">
        <v>145</v>
      </c>
      <c r="E37" s="20">
        <v>42713</v>
      </c>
      <c r="F37" s="10" t="s">
        <v>146</v>
      </c>
      <c r="G37" s="10" t="s">
        <v>66</v>
      </c>
      <c r="H37" s="10" t="s">
        <v>147</v>
      </c>
      <c r="I37" s="45" t="s">
        <v>73</v>
      </c>
      <c r="J37" s="45">
        <v>350</v>
      </c>
    </row>
    <row r="38" s="79" customFormat="1" ht="15" customHeight="1" spans="1:10">
      <c r="A38" s="10">
        <v>15</v>
      </c>
      <c r="B38" s="10" t="s">
        <v>62</v>
      </c>
      <c r="C38" s="89" t="s">
        <v>148</v>
      </c>
      <c r="D38" s="36" t="s">
        <v>145</v>
      </c>
      <c r="E38" s="20">
        <v>42713</v>
      </c>
      <c r="F38" s="10" t="s">
        <v>146</v>
      </c>
      <c r="G38" s="10" t="s">
        <v>66</v>
      </c>
      <c r="H38" s="10" t="s">
        <v>147</v>
      </c>
      <c r="I38" s="47"/>
      <c r="J38" s="47"/>
    </row>
    <row r="39" s="79" customFormat="1" ht="15" customHeight="1" spans="1:10">
      <c r="A39" s="10">
        <v>16</v>
      </c>
      <c r="B39" s="10" t="s">
        <v>62</v>
      </c>
      <c r="C39" s="25" t="s">
        <v>149</v>
      </c>
      <c r="D39" s="36" t="s">
        <v>150</v>
      </c>
      <c r="E39" s="20">
        <v>42713</v>
      </c>
      <c r="F39" s="10" t="s">
        <v>146</v>
      </c>
      <c r="G39" s="10" t="s">
        <v>66</v>
      </c>
      <c r="H39" s="10" t="s">
        <v>147</v>
      </c>
      <c r="I39" s="47"/>
      <c r="J39" s="47"/>
    </row>
    <row r="40" s="79" customFormat="1" ht="15" customHeight="1" spans="1:10">
      <c r="A40" s="10">
        <v>17</v>
      </c>
      <c r="B40" s="10" t="s">
        <v>62</v>
      </c>
      <c r="C40" s="25" t="s">
        <v>151</v>
      </c>
      <c r="D40" s="36" t="s">
        <v>150</v>
      </c>
      <c r="E40" s="20">
        <v>42713</v>
      </c>
      <c r="F40" s="10" t="s">
        <v>146</v>
      </c>
      <c r="G40" s="10" t="s">
        <v>66</v>
      </c>
      <c r="H40" s="10" t="s">
        <v>147</v>
      </c>
      <c r="I40" s="47"/>
      <c r="J40" s="47"/>
    </row>
    <row r="41" spans="1:10">
      <c r="A41" s="10">
        <v>42</v>
      </c>
      <c r="B41" s="9" t="s">
        <v>62</v>
      </c>
      <c r="C41" s="19" t="s">
        <v>152</v>
      </c>
      <c r="D41" s="34" t="s">
        <v>70</v>
      </c>
      <c r="E41" s="87">
        <v>42713</v>
      </c>
      <c r="F41" s="10" t="s">
        <v>146</v>
      </c>
      <c r="G41" s="10" t="s">
        <v>66</v>
      </c>
      <c r="H41" s="10" t="s">
        <v>147</v>
      </c>
      <c r="I41" s="49"/>
      <c r="J41" s="49"/>
    </row>
    <row r="42" s="5" customFormat="1" ht="20.25" customHeight="1" spans="1:10">
      <c r="A42" s="10">
        <v>35</v>
      </c>
      <c r="B42" s="9" t="s">
        <v>62</v>
      </c>
      <c r="C42" s="9" t="s">
        <v>153</v>
      </c>
      <c r="D42" s="9" t="s">
        <v>154</v>
      </c>
      <c r="E42" s="11">
        <v>42713</v>
      </c>
      <c r="F42" s="9" t="s">
        <v>155</v>
      </c>
      <c r="G42" s="9" t="s">
        <v>66</v>
      </c>
      <c r="H42" s="9" t="s">
        <v>156</v>
      </c>
      <c r="I42" s="63" t="s">
        <v>67</v>
      </c>
      <c r="J42" s="63">
        <v>280</v>
      </c>
    </row>
    <row r="43" s="5" customFormat="1" spans="1:10">
      <c r="A43" s="10">
        <v>36</v>
      </c>
      <c r="B43" s="9" t="s">
        <v>62</v>
      </c>
      <c r="C43" s="9" t="s">
        <v>157</v>
      </c>
      <c r="D43" s="9" t="s">
        <v>154</v>
      </c>
      <c r="E43" s="11">
        <v>42713</v>
      </c>
      <c r="F43" s="9" t="s">
        <v>155</v>
      </c>
      <c r="G43" s="9" t="s">
        <v>66</v>
      </c>
      <c r="H43" s="9" t="s">
        <v>156</v>
      </c>
      <c r="I43" s="67"/>
      <c r="J43" s="67"/>
    </row>
    <row r="44" s="80" customFormat="1" ht="42.75" spans="1:11">
      <c r="A44" s="13" t="s">
        <v>132</v>
      </c>
      <c r="B44" s="13" t="s">
        <v>158</v>
      </c>
      <c r="C44" s="13" t="s">
        <v>159</v>
      </c>
      <c r="D44" s="13" t="s">
        <v>160</v>
      </c>
      <c r="E44" s="31">
        <v>42713</v>
      </c>
      <c r="F44" s="13" t="s">
        <v>161</v>
      </c>
      <c r="G44" s="13" t="s">
        <v>66</v>
      </c>
      <c r="H44" s="13" t="s">
        <v>162</v>
      </c>
      <c r="I44" s="9" t="s">
        <v>67</v>
      </c>
      <c r="J44" s="9">
        <v>900</v>
      </c>
      <c r="K44" s="80" t="s">
        <v>163</v>
      </c>
    </row>
    <row r="45" s="80" customFormat="1" spans="1:10">
      <c r="A45" s="13" t="s">
        <v>132</v>
      </c>
      <c r="B45" s="13" t="s">
        <v>164</v>
      </c>
      <c r="C45" s="13" t="s">
        <v>165</v>
      </c>
      <c r="D45" s="13" t="s">
        <v>166</v>
      </c>
      <c r="E45" s="35">
        <v>42713</v>
      </c>
      <c r="F45" s="14" t="s">
        <v>167</v>
      </c>
      <c r="G45" s="14" t="s">
        <v>66</v>
      </c>
      <c r="H45" s="14" t="s">
        <v>168</v>
      </c>
      <c r="I45" s="9" t="s">
        <v>67</v>
      </c>
      <c r="J45" s="9">
        <v>280</v>
      </c>
    </row>
    <row r="46" s="80" customFormat="1" ht="20.25" customHeight="1" spans="1:11">
      <c r="A46" s="9">
        <v>1</v>
      </c>
      <c r="B46" s="10" t="s">
        <v>133</v>
      </c>
      <c r="C46" s="10" t="s">
        <v>169</v>
      </c>
      <c r="D46" s="10" t="s">
        <v>170</v>
      </c>
      <c r="E46" s="20">
        <v>42713</v>
      </c>
      <c r="F46" s="10" t="s">
        <v>171</v>
      </c>
      <c r="G46" s="10" t="s">
        <v>66</v>
      </c>
      <c r="H46" s="10" t="s">
        <v>172</v>
      </c>
      <c r="I46" s="63" t="s">
        <v>67</v>
      </c>
      <c r="J46" s="63">
        <v>330</v>
      </c>
      <c r="K46" s="92" t="s">
        <v>173</v>
      </c>
    </row>
    <row r="47" s="80" customFormat="1" ht="20.25" customHeight="1" spans="1:11">
      <c r="A47" s="9">
        <v>3</v>
      </c>
      <c r="B47" s="9" t="s">
        <v>133</v>
      </c>
      <c r="C47" s="19" t="s">
        <v>174</v>
      </c>
      <c r="D47" s="17" t="s">
        <v>70</v>
      </c>
      <c r="E47" s="20">
        <v>42713</v>
      </c>
      <c r="F47" s="10" t="s">
        <v>171</v>
      </c>
      <c r="G47" s="10" t="s">
        <v>66</v>
      </c>
      <c r="H47" s="10" t="s">
        <v>175</v>
      </c>
      <c r="I47" s="67"/>
      <c r="J47" s="67"/>
      <c r="K47" s="92"/>
    </row>
    <row r="48" s="80" customFormat="1" ht="19.5" customHeight="1" spans="1:11">
      <c r="A48" s="13" t="s">
        <v>132</v>
      </c>
      <c r="B48" s="13" t="s">
        <v>158</v>
      </c>
      <c r="C48" s="13" t="s">
        <v>176</v>
      </c>
      <c r="D48" s="13" t="s">
        <v>177</v>
      </c>
      <c r="E48" s="35">
        <v>42713</v>
      </c>
      <c r="F48" s="14" t="s">
        <v>178</v>
      </c>
      <c r="G48" s="14" t="s">
        <v>66</v>
      </c>
      <c r="H48" s="14" t="s">
        <v>179</v>
      </c>
      <c r="I48" s="63" t="s">
        <v>73</v>
      </c>
      <c r="J48" s="63">
        <v>430</v>
      </c>
      <c r="K48" s="92" t="s">
        <v>180</v>
      </c>
    </row>
    <row r="49" s="80" customFormat="1" spans="1:11">
      <c r="A49" s="13" t="s">
        <v>132</v>
      </c>
      <c r="B49" s="13" t="s">
        <v>158</v>
      </c>
      <c r="C49" s="13" t="s">
        <v>181</v>
      </c>
      <c r="D49" s="13" t="s">
        <v>182</v>
      </c>
      <c r="E49" s="31">
        <v>42713</v>
      </c>
      <c r="F49" s="13" t="s">
        <v>178</v>
      </c>
      <c r="G49" s="13" t="s">
        <v>66</v>
      </c>
      <c r="H49" s="14" t="s">
        <v>179</v>
      </c>
      <c r="I49" s="67"/>
      <c r="J49" s="67"/>
      <c r="K49" s="92"/>
    </row>
    <row r="50" s="78" customFormat="1" ht="19.5" customHeight="1" spans="1:10">
      <c r="A50" s="13" t="s">
        <v>132</v>
      </c>
      <c r="B50" s="14" t="s">
        <v>133</v>
      </c>
      <c r="C50" s="14" t="s">
        <v>183</v>
      </c>
      <c r="D50" s="14" t="s">
        <v>135</v>
      </c>
      <c r="E50" s="35">
        <v>42713</v>
      </c>
      <c r="F50" s="14" t="s">
        <v>136</v>
      </c>
      <c r="G50" s="14" t="s">
        <v>66</v>
      </c>
      <c r="H50" s="14" t="s">
        <v>184</v>
      </c>
      <c r="I50" s="63" t="s">
        <v>67</v>
      </c>
      <c r="J50" s="63">
        <v>280</v>
      </c>
    </row>
    <row r="51" s="3" customFormat="1" ht="20.25" customHeight="1" spans="1:10">
      <c r="A51" s="17">
        <v>44</v>
      </c>
      <c r="B51" s="17" t="s">
        <v>76</v>
      </c>
      <c r="C51" s="17" t="s">
        <v>185</v>
      </c>
      <c r="D51" s="17" t="s">
        <v>186</v>
      </c>
      <c r="E51" s="20">
        <v>42713</v>
      </c>
      <c r="F51" s="10" t="s">
        <v>187</v>
      </c>
      <c r="G51" s="10" t="s">
        <v>66</v>
      </c>
      <c r="H51" s="10" t="s">
        <v>188</v>
      </c>
      <c r="I51" s="17" t="s">
        <v>67</v>
      </c>
      <c r="J51" s="17">
        <v>280</v>
      </c>
    </row>
    <row r="52" s="3" customFormat="1" ht="17.25" customHeight="1" spans="1:10">
      <c r="A52" s="17">
        <v>17</v>
      </c>
      <c r="B52" s="17" t="s">
        <v>76</v>
      </c>
      <c r="C52" s="17" t="s">
        <v>189</v>
      </c>
      <c r="D52" s="17" t="s">
        <v>190</v>
      </c>
      <c r="E52" s="20">
        <v>42713</v>
      </c>
      <c r="F52" s="17" t="s">
        <v>191</v>
      </c>
      <c r="G52" s="17" t="s">
        <v>66</v>
      </c>
      <c r="H52" s="10" t="s">
        <v>192</v>
      </c>
      <c r="I52" s="56" t="s">
        <v>73</v>
      </c>
      <c r="J52" s="56">
        <v>350</v>
      </c>
    </row>
    <row r="53" s="3" customFormat="1" ht="17.25" customHeight="1" spans="1:10">
      <c r="A53" s="17">
        <v>18</v>
      </c>
      <c r="B53" s="17" t="s">
        <v>76</v>
      </c>
      <c r="C53" s="17" t="s">
        <v>193</v>
      </c>
      <c r="D53" s="17" t="s">
        <v>194</v>
      </c>
      <c r="E53" s="20">
        <v>42713</v>
      </c>
      <c r="F53" s="17" t="s">
        <v>191</v>
      </c>
      <c r="G53" s="17" t="s">
        <v>66</v>
      </c>
      <c r="H53" s="10" t="s">
        <v>192</v>
      </c>
      <c r="I53" s="58"/>
      <c r="J53" s="58"/>
    </row>
    <row r="54" s="3" customFormat="1" ht="17.25" customHeight="1" spans="1:10">
      <c r="A54" s="17">
        <v>19</v>
      </c>
      <c r="B54" s="17" t="s">
        <v>76</v>
      </c>
      <c r="C54" s="17" t="s">
        <v>195</v>
      </c>
      <c r="D54" s="17" t="s">
        <v>190</v>
      </c>
      <c r="E54" s="20">
        <v>42713</v>
      </c>
      <c r="F54" s="17" t="s">
        <v>191</v>
      </c>
      <c r="G54" s="17" t="s">
        <v>66</v>
      </c>
      <c r="H54" s="10" t="s">
        <v>192</v>
      </c>
      <c r="I54" s="58"/>
      <c r="J54" s="58"/>
    </row>
    <row r="55" s="4" customFormat="1" ht="28.5" spans="1:10">
      <c r="A55" s="17">
        <v>47</v>
      </c>
      <c r="B55" s="17" t="s">
        <v>76</v>
      </c>
      <c r="C55" s="19" t="s">
        <v>196</v>
      </c>
      <c r="D55" s="17" t="s">
        <v>70</v>
      </c>
      <c r="E55" s="20">
        <v>42713</v>
      </c>
      <c r="F55" s="10" t="s">
        <v>191</v>
      </c>
      <c r="G55" s="10" t="s">
        <v>66</v>
      </c>
      <c r="H55" s="10" t="s">
        <v>192</v>
      </c>
      <c r="I55" s="60"/>
      <c r="J55" s="60"/>
    </row>
    <row r="56" s="79" customFormat="1" ht="15" customHeight="1" spans="1:10">
      <c r="A56" s="10">
        <v>18</v>
      </c>
      <c r="B56" s="10" t="s">
        <v>62</v>
      </c>
      <c r="C56" s="10" t="s">
        <v>197</v>
      </c>
      <c r="D56" s="36" t="s">
        <v>198</v>
      </c>
      <c r="E56" s="87">
        <v>42713</v>
      </c>
      <c r="F56" s="10" t="s">
        <v>199</v>
      </c>
      <c r="G56" s="10" t="s">
        <v>66</v>
      </c>
      <c r="H56" s="10" t="s">
        <v>200</v>
      </c>
      <c r="I56" s="17" t="s">
        <v>67</v>
      </c>
      <c r="J56" s="17">
        <v>280</v>
      </c>
    </row>
    <row r="57" ht="15" customHeight="1" spans="1:10">
      <c r="A57" s="10">
        <v>19</v>
      </c>
      <c r="B57" s="10" t="s">
        <v>62</v>
      </c>
      <c r="C57" s="10" t="s">
        <v>201</v>
      </c>
      <c r="D57" s="34" t="s">
        <v>202</v>
      </c>
      <c r="E57" s="87">
        <v>42713</v>
      </c>
      <c r="F57" s="10" t="s">
        <v>203</v>
      </c>
      <c r="G57" s="9" t="s">
        <v>66</v>
      </c>
      <c r="H57" s="9" t="s">
        <v>204</v>
      </c>
      <c r="I57" s="45" t="s">
        <v>73</v>
      </c>
      <c r="J57" s="45">
        <v>350</v>
      </c>
    </row>
    <row r="58" ht="15" customHeight="1" spans="1:10">
      <c r="A58" s="10">
        <v>20</v>
      </c>
      <c r="B58" s="10" t="s">
        <v>62</v>
      </c>
      <c r="C58" s="36" t="s">
        <v>205</v>
      </c>
      <c r="D58" s="34" t="s">
        <v>202</v>
      </c>
      <c r="E58" s="87">
        <v>42713</v>
      </c>
      <c r="F58" s="10" t="s">
        <v>203</v>
      </c>
      <c r="G58" s="9" t="s">
        <v>66</v>
      </c>
      <c r="H58" s="9" t="s">
        <v>204</v>
      </c>
      <c r="I58" s="47"/>
      <c r="J58" s="47"/>
    </row>
    <row r="59" ht="15" customHeight="1" spans="1:10">
      <c r="A59" s="10">
        <v>21</v>
      </c>
      <c r="B59" s="10" t="s">
        <v>62</v>
      </c>
      <c r="C59" s="36" t="s">
        <v>206</v>
      </c>
      <c r="D59" s="34" t="s">
        <v>202</v>
      </c>
      <c r="E59" s="87">
        <v>42713</v>
      </c>
      <c r="F59" s="10" t="s">
        <v>203</v>
      </c>
      <c r="G59" s="9" t="s">
        <v>66</v>
      </c>
      <c r="H59" s="9" t="s">
        <v>204</v>
      </c>
      <c r="I59" s="47"/>
      <c r="J59" s="47"/>
    </row>
    <row r="60" ht="15" customHeight="1" spans="1:10">
      <c r="A60" s="10">
        <v>22</v>
      </c>
      <c r="B60" s="10" t="s">
        <v>62</v>
      </c>
      <c r="C60" s="36" t="s">
        <v>207</v>
      </c>
      <c r="D60" s="34" t="s">
        <v>202</v>
      </c>
      <c r="E60" s="87">
        <v>42713</v>
      </c>
      <c r="F60" s="10" t="s">
        <v>203</v>
      </c>
      <c r="G60" s="9" t="s">
        <v>66</v>
      </c>
      <c r="H60" s="9" t="s">
        <v>204</v>
      </c>
      <c r="I60" s="47"/>
      <c r="J60" s="47"/>
    </row>
    <row r="61" spans="1:10">
      <c r="A61" s="10">
        <v>40</v>
      </c>
      <c r="B61" s="10" t="s">
        <v>62</v>
      </c>
      <c r="C61" s="19" t="s">
        <v>208</v>
      </c>
      <c r="D61" s="34" t="s">
        <v>70</v>
      </c>
      <c r="E61" s="87">
        <v>42713</v>
      </c>
      <c r="F61" s="10" t="s">
        <v>203</v>
      </c>
      <c r="G61" s="9" t="s">
        <v>66</v>
      </c>
      <c r="H61" s="9" t="s">
        <v>204</v>
      </c>
      <c r="I61" s="49"/>
      <c r="J61" s="49"/>
    </row>
    <row r="62" s="80" customFormat="1" spans="1:10">
      <c r="A62" s="13" t="s">
        <v>132</v>
      </c>
      <c r="B62" s="13" t="s">
        <v>76</v>
      </c>
      <c r="C62" s="13" t="s">
        <v>209</v>
      </c>
      <c r="D62" s="13" t="s">
        <v>210</v>
      </c>
      <c r="E62" s="35">
        <v>42713</v>
      </c>
      <c r="F62" s="14" t="s">
        <v>211</v>
      </c>
      <c r="G62" s="14" t="s">
        <v>66</v>
      </c>
      <c r="H62" s="14" t="s">
        <v>212</v>
      </c>
      <c r="I62" s="17" t="s">
        <v>67</v>
      </c>
      <c r="J62" s="17">
        <v>280</v>
      </c>
    </row>
    <row r="63" s="80" customFormat="1" ht="20.25" customHeight="1" spans="1:10">
      <c r="A63" s="9">
        <v>2</v>
      </c>
      <c r="B63" s="10" t="s">
        <v>133</v>
      </c>
      <c r="C63" s="10" t="s">
        <v>213</v>
      </c>
      <c r="D63" s="10" t="s">
        <v>214</v>
      </c>
      <c r="E63" s="20">
        <v>42713</v>
      </c>
      <c r="F63" s="10" t="s">
        <v>215</v>
      </c>
      <c r="G63" s="10" t="s">
        <v>66</v>
      </c>
      <c r="H63" s="10" t="s">
        <v>216</v>
      </c>
      <c r="I63" s="17" t="s">
        <v>67</v>
      </c>
      <c r="J63" s="17">
        <v>280</v>
      </c>
    </row>
    <row r="64" s="3" customFormat="1" ht="18" customHeight="1" spans="1:10">
      <c r="A64" s="17">
        <v>27</v>
      </c>
      <c r="B64" s="17" t="s">
        <v>76</v>
      </c>
      <c r="C64" s="17" t="s">
        <v>217</v>
      </c>
      <c r="D64" s="17" t="s">
        <v>218</v>
      </c>
      <c r="E64" s="20">
        <v>42713</v>
      </c>
      <c r="F64" s="10" t="s">
        <v>219</v>
      </c>
      <c r="G64" s="10" t="s">
        <v>66</v>
      </c>
      <c r="H64" s="10" t="s">
        <v>220</v>
      </c>
      <c r="I64" s="56" t="s">
        <v>67</v>
      </c>
      <c r="J64" s="56">
        <v>280</v>
      </c>
    </row>
    <row r="65" s="3" customFormat="1" ht="18" customHeight="1" spans="1:10">
      <c r="A65" s="17">
        <v>28</v>
      </c>
      <c r="B65" s="17" t="s">
        <v>76</v>
      </c>
      <c r="C65" s="17" t="s">
        <v>221</v>
      </c>
      <c r="D65" s="17" t="s">
        <v>218</v>
      </c>
      <c r="E65" s="20">
        <v>42713</v>
      </c>
      <c r="F65" s="10" t="s">
        <v>219</v>
      </c>
      <c r="G65" s="10" t="s">
        <v>66</v>
      </c>
      <c r="H65" s="10" t="s">
        <v>220</v>
      </c>
      <c r="I65" s="60"/>
      <c r="J65" s="60"/>
    </row>
    <row r="66" s="77" customFormat="1" ht="15" customHeight="1" spans="1:10">
      <c r="A66" s="10">
        <v>10</v>
      </c>
      <c r="B66" s="9" t="s">
        <v>62</v>
      </c>
      <c r="C66" s="9" t="s">
        <v>222</v>
      </c>
      <c r="D66" s="34" t="s">
        <v>223</v>
      </c>
      <c r="E66" s="20">
        <v>42713</v>
      </c>
      <c r="F66" s="10" t="s">
        <v>224</v>
      </c>
      <c r="G66" s="9" t="s">
        <v>66</v>
      </c>
      <c r="H66" s="9" t="s">
        <v>225</v>
      </c>
      <c r="I66" s="10" t="s">
        <v>73</v>
      </c>
      <c r="J66" s="10">
        <v>350</v>
      </c>
    </row>
    <row r="67" s="77" customFormat="1" ht="15" customHeight="1" spans="1:10">
      <c r="A67" s="10">
        <v>12</v>
      </c>
      <c r="B67" s="9" t="s">
        <v>62</v>
      </c>
      <c r="C67" s="34" t="s">
        <v>226</v>
      </c>
      <c r="D67" s="34" t="s">
        <v>227</v>
      </c>
      <c r="E67" s="20">
        <v>42713</v>
      </c>
      <c r="F67" s="10" t="s">
        <v>224</v>
      </c>
      <c r="G67" s="9" t="s">
        <v>66</v>
      </c>
      <c r="H67" s="9" t="s">
        <v>225</v>
      </c>
      <c r="I67" s="10"/>
      <c r="J67" s="10"/>
    </row>
    <row r="68" s="77" customFormat="1" ht="15" customHeight="1" spans="1:10">
      <c r="A68" s="10">
        <v>13</v>
      </c>
      <c r="B68" s="9" t="s">
        <v>62</v>
      </c>
      <c r="C68" s="34" t="s">
        <v>228</v>
      </c>
      <c r="D68" s="34" t="s">
        <v>227</v>
      </c>
      <c r="E68" s="20">
        <v>42713</v>
      </c>
      <c r="F68" s="10" t="s">
        <v>224</v>
      </c>
      <c r="G68" s="9" t="s">
        <v>66</v>
      </c>
      <c r="H68" s="9" t="s">
        <v>225</v>
      </c>
      <c r="I68" s="10"/>
      <c r="J68" s="10"/>
    </row>
    <row r="69" spans="1:10">
      <c r="A69" s="10">
        <v>41</v>
      </c>
      <c r="B69" s="9" t="s">
        <v>62</v>
      </c>
      <c r="C69" s="19" t="s">
        <v>229</v>
      </c>
      <c r="D69" s="34" t="s">
        <v>70</v>
      </c>
      <c r="E69" s="87">
        <v>42713</v>
      </c>
      <c r="F69" s="10" t="s">
        <v>224</v>
      </c>
      <c r="G69" s="9" t="s">
        <v>66</v>
      </c>
      <c r="H69" s="9" t="s">
        <v>225</v>
      </c>
      <c r="I69" s="10"/>
      <c r="J69" s="10"/>
    </row>
    <row r="70" spans="1:10">
      <c r="A70" s="10">
        <v>30</v>
      </c>
      <c r="B70" s="9" t="s">
        <v>62</v>
      </c>
      <c r="C70" s="72" t="s">
        <v>230</v>
      </c>
      <c r="D70" s="34"/>
      <c r="E70" s="87">
        <v>42713</v>
      </c>
      <c r="F70" s="93" t="s">
        <v>231</v>
      </c>
      <c r="G70" s="9" t="s">
        <v>66</v>
      </c>
      <c r="H70" s="73" t="s">
        <v>232</v>
      </c>
      <c r="I70" s="17" t="s">
        <v>67</v>
      </c>
      <c r="J70" s="17">
        <v>280</v>
      </c>
    </row>
    <row r="71" s="4" customFormat="1" ht="20.25" customHeight="1" spans="1:10">
      <c r="A71" s="17">
        <v>35</v>
      </c>
      <c r="B71" s="17" t="s">
        <v>76</v>
      </c>
      <c r="C71" s="30" t="s">
        <v>233</v>
      </c>
      <c r="D71" s="30" t="s">
        <v>234</v>
      </c>
      <c r="E71" s="20">
        <v>42713</v>
      </c>
      <c r="F71" s="10" t="s">
        <v>235</v>
      </c>
      <c r="G71" s="10" t="s">
        <v>66</v>
      </c>
      <c r="H71" s="10" t="s">
        <v>236</v>
      </c>
      <c r="I71" s="17" t="s">
        <v>67</v>
      </c>
      <c r="J71" s="17">
        <v>280</v>
      </c>
    </row>
    <row r="72" s="3" customFormat="1" ht="18" customHeight="1" spans="1:10">
      <c r="A72" s="17">
        <v>30</v>
      </c>
      <c r="B72" s="17" t="s">
        <v>76</v>
      </c>
      <c r="C72" s="74" t="s">
        <v>237</v>
      </c>
      <c r="D72" s="17" t="s">
        <v>238</v>
      </c>
      <c r="E72" s="20">
        <v>42713</v>
      </c>
      <c r="F72" s="88" t="s">
        <v>142</v>
      </c>
      <c r="G72" s="10" t="s">
        <v>66</v>
      </c>
      <c r="H72" s="10" t="s">
        <v>239</v>
      </c>
      <c r="I72" s="56" t="s">
        <v>67</v>
      </c>
      <c r="J72" s="56">
        <v>280</v>
      </c>
    </row>
    <row r="73" s="5" customFormat="1" spans="1:10">
      <c r="A73" s="17">
        <v>31</v>
      </c>
      <c r="B73" s="17" t="s">
        <v>76</v>
      </c>
      <c r="C73" s="9" t="s">
        <v>240</v>
      </c>
      <c r="D73" s="9" t="s">
        <v>241</v>
      </c>
      <c r="E73" s="20">
        <v>42713</v>
      </c>
      <c r="F73" s="88" t="s">
        <v>142</v>
      </c>
      <c r="G73" s="10" t="s">
        <v>66</v>
      </c>
      <c r="H73" s="10" t="s">
        <v>239</v>
      </c>
      <c r="I73" s="60"/>
      <c r="J73" s="60"/>
    </row>
    <row r="74" s="3" customFormat="1" spans="1:10">
      <c r="A74" s="17">
        <v>40</v>
      </c>
      <c r="B74" s="17" t="s">
        <v>76</v>
      </c>
      <c r="C74" s="17" t="s">
        <v>242</v>
      </c>
      <c r="D74" s="17" t="s">
        <v>243</v>
      </c>
      <c r="E74" s="20">
        <v>42713</v>
      </c>
      <c r="F74" s="10" t="s">
        <v>244</v>
      </c>
      <c r="G74" s="10" t="s">
        <v>66</v>
      </c>
      <c r="H74" s="10" t="s">
        <v>245</v>
      </c>
      <c r="I74" s="56" t="s">
        <v>73</v>
      </c>
      <c r="J74" s="56">
        <v>350</v>
      </c>
    </row>
    <row r="75" s="3" customFormat="1" spans="1:10">
      <c r="A75" s="17">
        <v>41</v>
      </c>
      <c r="B75" s="17" t="s">
        <v>76</v>
      </c>
      <c r="C75" s="17" t="s">
        <v>246</v>
      </c>
      <c r="D75" s="17" t="s">
        <v>247</v>
      </c>
      <c r="E75" s="20">
        <v>42713</v>
      </c>
      <c r="F75" s="10" t="s">
        <v>244</v>
      </c>
      <c r="G75" s="10" t="s">
        <v>66</v>
      </c>
      <c r="H75" s="10" t="s">
        <v>245</v>
      </c>
      <c r="I75" s="58"/>
      <c r="J75" s="58"/>
    </row>
    <row r="76" s="3" customFormat="1" spans="1:10">
      <c r="A76" s="17">
        <v>42</v>
      </c>
      <c r="B76" s="17" t="s">
        <v>76</v>
      </c>
      <c r="C76" s="17" t="s">
        <v>248</v>
      </c>
      <c r="D76" s="17" t="s">
        <v>249</v>
      </c>
      <c r="E76" s="20">
        <v>42713</v>
      </c>
      <c r="F76" s="10" t="s">
        <v>244</v>
      </c>
      <c r="G76" s="10" t="s">
        <v>66</v>
      </c>
      <c r="H76" s="10" t="s">
        <v>245</v>
      </c>
      <c r="I76" s="58"/>
      <c r="J76" s="58"/>
    </row>
    <row r="77" s="4" customFormat="1" spans="1:11">
      <c r="A77" s="17">
        <v>58</v>
      </c>
      <c r="B77" s="17" t="s">
        <v>76</v>
      </c>
      <c r="C77" s="19" t="s">
        <v>250</v>
      </c>
      <c r="D77" s="17" t="s">
        <v>70</v>
      </c>
      <c r="E77" s="20">
        <v>42713</v>
      </c>
      <c r="F77" s="10" t="s">
        <v>244</v>
      </c>
      <c r="G77" s="10" t="s">
        <v>66</v>
      </c>
      <c r="H77" s="10" t="s">
        <v>245</v>
      </c>
      <c r="I77" s="60"/>
      <c r="J77" s="60"/>
      <c r="K77" s="96"/>
    </row>
    <row r="78" s="80" customFormat="1" spans="1:10">
      <c r="A78" s="13" t="s">
        <v>132</v>
      </c>
      <c r="B78" s="13" t="s">
        <v>62</v>
      </c>
      <c r="C78" s="13" t="s">
        <v>251</v>
      </c>
      <c r="D78" s="13" t="s">
        <v>252</v>
      </c>
      <c r="E78" s="31">
        <v>42713</v>
      </c>
      <c r="F78" s="13" t="s">
        <v>199</v>
      </c>
      <c r="G78" s="13" t="s">
        <v>66</v>
      </c>
      <c r="H78" s="13" t="s">
        <v>253</v>
      </c>
      <c r="I78" s="17" t="s">
        <v>67</v>
      </c>
      <c r="J78" s="17">
        <v>280</v>
      </c>
    </row>
    <row r="79" ht="15" customHeight="1" spans="1:10">
      <c r="A79" s="10">
        <v>23</v>
      </c>
      <c r="B79" s="9" t="s">
        <v>62</v>
      </c>
      <c r="C79" s="68" t="s">
        <v>254</v>
      </c>
      <c r="D79" s="34" t="s">
        <v>255</v>
      </c>
      <c r="E79" s="87">
        <v>42713</v>
      </c>
      <c r="F79" s="93" t="s">
        <v>231</v>
      </c>
      <c r="G79" s="9" t="s">
        <v>66</v>
      </c>
      <c r="H79" s="68" t="s">
        <v>256</v>
      </c>
      <c r="I79" s="45" t="s">
        <v>257</v>
      </c>
      <c r="J79" s="45">
        <v>750</v>
      </c>
    </row>
    <row r="80" ht="15" customHeight="1" spans="1:10">
      <c r="A80" s="10">
        <v>24</v>
      </c>
      <c r="B80" s="9" t="s">
        <v>62</v>
      </c>
      <c r="C80" s="68" t="s">
        <v>258</v>
      </c>
      <c r="D80" s="34" t="s">
        <v>255</v>
      </c>
      <c r="E80" s="87">
        <v>42713</v>
      </c>
      <c r="F80" s="93" t="s">
        <v>231</v>
      </c>
      <c r="G80" s="9" t="s">
        <v>66</v>
      </c>
      <c r="H80" s="68" t="s">
        <v>256</v>
      </c>
      <c r="I80" s="47"/>
      <c r="J80" s="47"/>
    </row>
    <row r="81" spans="1:10">
      <c r="A81" s="10">
        <v>25</v>
      </c>
      <c r="B81" s="9" t="s">
        <v>62</v>
      </c>
      <c r="C81" s="68" t="s">
        <v>259</v>
      </c>
      <c r="D81" s="34" t="s">
        <v>255</v>
      </c>
      <c r="E81" s="87">
        <v>42713</v>
      </c>
      <c r="F81" s="93" t="s">
        <v>231</v>
      </c>
      <c r="G81" s="9" t="s">
        <v>66</v>
      </c>
      <c r="H81" s="68" t="s">
        <v>256</v>
      </c>
      <c r="I81" s="47"/>
      <c r="J81" s="47"/>
    </row>
    <row r="82" spans="1:10">
      <c r="A82" s="10">
        <v>26</v>
      </c>
      <c r="B82" s="9" t="s">
        <v>62</v>
      </c>
      <c r="C82" s="69" t="s">
        <v>260</v>
      </c>
      <c r="D82" s="34" t="s">
        <v>255</v>
      </c>
      <c r="E82" s="87">
        <v>42713</v>
      </c>
      <c r="F82" s="93" t="s">
        <v>231</v>
      </c>
      <c r="G82" s="9" t="s">
        <v>66</v>
      </c>
      <c r="H82" s="68" t="s">
        <v>256</v>
      </c>
      <c r="I82" s="47"/>
      <c r="J82" s="47"/>
    </row>
    <row r="83" customHeight="1" spans="1:10">
      <c r="A83" s="10">
        <v>27</v>
      </c>
      <c r="B83" s="9" t="s">
        <v>62</v>
      </c>
      <c r="C83" s="70" t="s">
        <v>261</v>
      </c>
      <c r="D83" s="34" t="s">
        <v>262</v>
      </c>
      <c r="E83" s="87">
        <v>42713</v>
      </c>
      <c r="F83" s="93" t="s">
        <v>231</v>
      </c>
      <c r="G83" s="9" t="s">
        <v>66</v>
      </c>
      <c r="H83" s="68" t="s">
        <v>256</v>
      </c>
      <c r="I83" s="47"/>
      <c r="J83" s="47"/>
    </row>
    <row r="84" customHeight="1" spans="1:10">
      <c r="A84" s="10">
        <v>28</v>
      </c>
      <c r="B84" s="9" t="s">
        <v>62</v>
      </c>
      <c r="C84" s="70" t="s">
        <v>263</v>
      </c>
      <c r="D84" s="34" t="s">
        <v>262</v>
      </c>
      <c r="E84" s="87">
        <v>42713</v>
      </c>
      <c r="F84" s="93" t="s">
        <v>231</v>
      </c>
      <c r="G84" s="9" t="s">
        <v>66</v>
      </c>
      <c r="H84" s="68" t="s">
        <v>256</v>
      </c>
      <c r="I84" s="47"/>
      <c r="J84" s="47"/>
    </row>
    <row r="85" customHeight="1" spans="1:10">
      <c r="A85" s="10">
        <v>29</v>
      </c>
      <c r="B85" s="9" t="s">
        <v>62</v>
      </c>
      <c r="C85" s="71" t="s">
        <v>264</v>
      </c>
      <c r="D85" s="34" t="s">
        <v>262</v>
      </c>
      <c r="E85" s="87">
        <v>42713</v>
      </c>
      <c r="F85" s="93" t="s">
        <v>231</v>
      </c>
      <c r="G85" s="9" t="s">
        <v>66</v>
      </c>
      <c r="H85" s="68" t="s">
        <v>256</v>
      </c>
      <c r="I85" s="47"/>
      <c r="J85" s="47"/>
    </row>
    <row r="86" spans="1:10">
      <c r="A86" s="10">
        <v>38</v>
      </c>
      <c r="B86" s="9" t="s">
        <v>62</v>
      </c>
      <c r="C86" s="19" t="s">
        <v>265</v>
      </c>
      <c r="D86" s="34" t="s">
        <v>70</v>
      </c>
      <c r="E86" s="87">
        <v>42713</v>
      </c>
      <c r="F86" s="93" t="s">
        <v>231</v>
      </c>
      <c r="G86" s="9" t="s">
        <v>66</v>
      </c>
      <c r="H86" s="68" t="s">
        <v>256</v>
      </c>
      <c r="I86" s="47"/>
      <c r="J86" s="47"/>
    </row>
    <row r="87" spans="1:10">
      <c r="A87" s="10">
        <v>39</v>
      </c>
      <c r="B87" s="9" t="s">
        <v>62</v>
      </c>
      <c r="C87" s="19" t="s">
        <v>266</v>
      </c>
      <c r="D87" s="34" t="s">
        <v>70</v>
      </c>
      <c r="E87" s="87">
        <v>42713</v>
      </c>
      <c r="F87" s="93" t="s">
        <v>231</v>
      </c>
      <c r="G87" s="9" t="s">
        <v>66</v>
      </c>
      <c r="H87" s="68" t="s">
        <v>256</v>
      </c>
      <c r="I87" s="49"/>
      <c r="J87" s="49"/>
    </row>
    <row r="88" s="5" customFormat="1" spans="1:10">
      <c r="A88" s="10">
        <v>31</v>
      </c>
      <c r="B88" s="9" t="s">
        <v>62</v>
      </c>
      <c r="C88" s="9" t="s">
        <v>267</v>
      </c>
      <c r="D88" s="94" t="s">
        <v>268</v>
      </c>
      <c r="E88" s="11">
        <v>42713</v>
      </c>
      <c r="F88" s="9" t="s">
        <v>269</v>
      </c>
      <c r="G88" s="9" t="s">
        <v>66</v>
      </c>
      <c r="H88" s="9" t="s">
        <v>270</v>
      </c>
      <c r="I88" s="63" t="s">
        <v>73</v>
      </c>
      <c r="J88" s="63">
        <v>350</v>
      </c>
    </row>
    <row r="89" s="5" customFormat="1" spans="1:10">
      <c r="A89" s="10">
        <v>32</v>
      </c>
      <c r="B89" s="9" t="s">
        <v>62</v>
      </c>
      <c r="C89" s="9" t="s">
        <v>271</v>
      </c>
      <c r="D89" s="94" t="s">
        <v>268</v>
      </c>
      <c r="E89" s="11">
        <v>42713</v>
      </c>
      <c r="F89" s="9" t="s">
        <v>269</v>
      </c>
      <c r="G89" s="9" t="s">
        <v>66</v>
      </c>
      <c r="H89" s="9" t="s">
        <v>270</v>
      </c>
      <c r="I89" s="65"/>
      <c r="J89" s="65"/>
    </row>
    <row r="90" s="5" customFormat="1" spans="1:10">
      <c r="A90" s="10">
        <v>33</v>
      </c>
      <c r="B90" s="9" t="s">
        <v>62</v>
      </c>
      <c r="C90" s="9" t="s">
        <v>272</v>
      </c>
      <c r="D90" s="94" t="s">
        <v>268</v>
      </c>
      <c r="E90" s="11">
        <v>42713</v>
      </c>
      <c r="F90" s="9" t="s">
        <v>269</v>
      </c>
      <c r="G90" s="9" t="s">
        <v>66</v>
      </c>
      <c r="H90" s="9" t="s">
        <v>270</v>
      </c>
      <c r="I90" s="65"/>
      <c r="J90" s="65"/>
    </row>
    <row r="91" s="5" customFormat="1" spans="1:10">
      <c r="A91" s="10">
        <v>34</v>
      </c>
      <c r="B91" s="9" t="s">
        <v>62</v>
      </c>
      <c r="C91" s="9" t="s">
        <v>273</v>
      </c>
      <c r="D91" s="9" t="s">
        <v>274</v>
      </c>
      <c r="E91" s="11">
        <v>42713</v>
      </c>
      <c r="F91" s="9" t="s">
        <v>269</v>
      </c>
      <c r="G91" s="9" t="s">
        <v>66</v>
      </c>
      <c r="H91" s="9" t="s">
        <v>270</v>
      </c>
      <c r="I91" s="65"/>
      <c r="J91" s="65"/>
    </row>
    <row r="92" spans="1:10">
      <c r="A92" s="10">
        <v>37</v>
      </c>
      <c r="B92" s="9" t="s">
        <v>62</v>
      </c>
      <c r="C92" s="19" t="s">
        <v>275</v>
      </c>
      <c r="D92" s="34" t="s">
        <v>70</v>
      </c>
      <c r="E92" s="11">
        <v>42713</v>
      </c>
      <c r="F92" s="9" t="s">
        <v>269</v>
      </c>
      <c r="G92" s="9" t="s">
        <v>66</v>
      </c>
      <c r="H92" s="9" t="s">
        <v>270</v>
      </c>
      <c r="I92" s="67"/>
      <c r="J92" s="67"/>
    </row>
    <row r="93" s="77" customFormat="1" ht="15" customHeight="1" spans="1:11">
      <c r="A93" s="10">
        <v>9</v>
      </c>
      <c r="B93" s="9" t="s">
        <v>62</v>
      </c>
      <c r="C93" s="9" t="s">
        <v>276</v>
      </c>
      <c r="D93" s="34" t="s">
        <v>223</v>
      </c>
      <c r="E93" s="20">
        <v>42713</v>
      </c>
      <c r="F93" s="10" t="s">
        <v>224</v>
      </c>
      <c r="G93" s="9" t="s">
        <v>66</v>
      </c>
      <c r="H93" s="9" t="s">
        <v>277</v>
      </c>
      <c r="I93" s="45" t="s">
        <v>67</v>
      </c>
      <c r="J93" s="45">
        <v>380</v>
      </c>
      <c r="K93" s="77" t="s">
        <v>278</v>
      </c>
    </row>
    <row r="94" s="3" customFormat="1" spans="1:10">
      <c r="A94" s="17">
        <v>43</v>
      </c>
      <c r="B94" s="17" t="s">
        <v>76</v>
      </c>
      <c r="C94" s="17" t="s">
        <v>279</v>
      </c>
      <c r="D94" s="17" t="s">
        <v>280</v>
      </c>
      <c r="E94" s="20">
        <v>42713</v>
      </c>
      <c r="F94" s="10" t="s">
        <v>244</v>
      </c>
      <c r="G94" s="10" t="s">
        <v>66</v>
      </c>
      <c r="H94" s="10" t="s">
        <v>281</v>
      </c>
      <c r="I94" s="56" t="s">
        <v>73</v>
      </c>
      <c r="J94" s="56">
        <v>350</v>
      </c>
    </row>
    <row r="95" s="3" customFormat="1" spans="1:10">
      <c r="A95" s="17">
        <v>45</v>
      </c>
      <c r="B95" s="17" t="s">
        <v>76</v>
      </c>
      <c r="C95" s="17" t="s">
        <v>282</v>
      </c>
      <c r="D95" s="17" t="s">
        <v>280</v>
      </c>
      <c r="E95" s="20">
        <v>42713</v>
      </c>
      <c r="F95" s="10" t="s">
        <v>244</v>
      </c>
      <c r="G95" s="10" t="s">
        <v>66</v>
      </c>
      <c r="H95" s="10" t="s">
        <v>281</v>
      </c>
      <c r="I95" s="58"/>
      <c r="J95" s="58"/>
    </row>
    <row r="96" s="3" customFormat="1" spans="1:10">
      <c r="A96" s="17">
        <v>46</v>
      </c>
      <c r="B96" s="17" t="s">
        <v>76</v>
      </c>
      <c r="C96" s="17" t="s">
        <v>283</v>
      </c>
      <c r="D96" s="17" t="s">
        <v>284</v>
      </c>
      <c r="E96" s="20">
        <v>42713</v>
      </c>
      <c r="F96" s="10" t="s">
        <v>244</v>
      </c>
      <c r="G96" s="10" t="s">
        <v>66</v>
      </c>
      <c r="H96" s="10" t="s">
        <v>281</v>
      </c>
      <c r="I96" s="58"/>
      <c r="J96" s="58"/>
    </row>
    <row r="97" s="3" customFormat="1" spans="1:10">
      <c r="A97" s="17">
        <v>48</v>
      </c>
      <c r="B97" s="17" t="s">
        <v>76</v>
      </c>
      <c r="C97" s="19" t="s">
        <v>285</v>
      </c>
      <c r="D97" s="17" t="s">
        <v>70</v>
      </c>
      <c r="E97" s="20">
        <v>42713</v>
      </c>
      <c r="F97" s="10" t="s">
        <v>244</v>
      </c>
      <c r="G97" s="10" t="s">
        <v>66</v>
      </c>
      <c r="H97" s="10" t="s">
        <v>281</v>
      </c>
      <c r="I97" s="60"/>
      <c r="J97" s="60"/>
    </row>
    <row r="98" s="4" customFormat="1" spans="1:10">
      <c r="A98" s="17">
        <v>38</v>
      </c>
      <c r="B98" s="17" t="s">
        <v>76</v>
      </c>
      <c r="C98" s="9" t="s">
        <v>286</v>
      </c>
      <c r="D98" s="9" t="s">
        <v>287</v>
      </c>
      <c r="E98" s="20">
        <v>42713</v>
      </c>
      <c r="F98" s="10" t="s">
        <v>99</v>
      </c>
      <c r="G98" s="10" t="s">
        <v>66</v>
      </c>
      <c r="H98" s="10" t="s">
        <v>288</v>
      </c>
      <c r="I98" s="51" t="s">
        <v>67</v>
      </c>
      <c r="J98" s="51">
        <v>280</v>
      </c>
    </row>
    <row r="99" s="4" customFormat="1" spans="1:10">
      <c r="A99" s="17">
        <v>39</v>
      </c>
      <c r="B99" s="17" t="s">
        <v>76</v>
      </c>
      <c r="C99" s="9" t="s">
        <v>289</v>
      </c>
      <c r="D99" s="9" t="s">
        <v>290</v>
      </c>
      <c r="E99" s="20">
        <v>42713</v>
      </c>
      <c r="F99" s="10" t="s">
        <v>99</v>
      </c>
      <c r="G99" s="10" t="s">
        <v>66</v>
      </c>
      <c r="H99" s="10" t="s">
        <v>288</v>
      </c>
      <c r="I99" s="53"/>
      <c r="J99" s="53"/>
    </row>
    <row r="100" s="1" customFormat="1" ht="28.5" customHeight="1" spans="1:10">
      <c r="A100" s="83" t="s">
        <v>291</v>
      </c>
      <c r="B100" s="84"/>
      <c r="C100" s="84"/>
      <c r="D100" s="84"/>
      <c r="E100" s="84"/>
      <c r="F100" s="84"/>
      <c r="G100" s="84"/>
      <c r="H100" s="84"/>
      <c r="I100" s="90"/>
      <c r="J100" s="90"/>
    </row>
    <row r="101" ht="28.5" spans="1:11">
      <c r="A101" s="22"/>
      <c r="B101" s="22"/>
      <c r="C101" s="22" t="s">
        <v>292</v>
      </c>
      <c r="D101" s="22"/>
      <c r="E101" s="95">
        <v>42715</v>
      </c>
      <c r="F101" s="22" t="s">
        <v>199</v>
      </c>
      <c r="G101" s="10" t="s">
        <v>66</v>
      </c>
      <c r="H101" s="22" t="s">
        <v>293</v>
      </c>
      <c r="I101" s="10" t="s">
        <v>73</v>
      </c>
      <c r="J101" s="10">
        <v>380</v>
      </c>
      <c r="K101" s="1" t="s">
        <v>294</v>
      </c>
    </row>
    <row r="102" spans="9:10">
      <c r="I102" s="1" t="s">
        <v>43</v>
      </c>
      <c r="J102" s="1">
        <f>SUM(J2:J101)</f>
        <v>25220</v>
      </c>
    </row>
  </sheetData>
  <mergeCells count="47">
    <mergeCell ref="A2:I2"/>
    <mergeCell ref="A5:I5"/>
    <mergeCell ref="A8:I8"/>
    <mergeCell ref="A16:I16"/>
    <mergeCell ref="A35:I35"/>
    <mergeCell ref="A100:I100"/>
    <mergeCell ref="I18:I19"/>
    <mergeCell ref="I20:I21"/>
    <mergeCell ref="I23:I24"/>
    <mergeCell ref="I26:I28"/>
    <mergeCell ref="I29:I32"/>
    <mergeCell ref="I37:I41"/>
    <mergeCell ref="I42:I43"/>
    <mergeCell ref="I46:I47"/>
    <mergeCell ref="I48:I49"/>
    <mergeCell ref="I52:I55"/>
    <mergeCell ref="I57:I61"/>
    <mergeCell ref="I64:I65"/>
    <mergeCell ref="I66:I69"/>
    <mergeCell ref="I72:I73"/>
    <mergeCell ref="I74:I77"/>
    <mergeCell ref="I79:I87"/>
    <mergeCell ref="I88:I92"/>
    <mergeCell ref="I94:I97"/>
    <mergeCell ref="I98:I99"/>
    <mergeCell ref="J18:J19"/>
    <mergeCell ref="J20:J21"/>
    <mergeCell ref="J23:J24"/>
    <mergeCell ref="J26:J28"/>
    <mergeCell ref="J29:J32"/>
    <mergeCell ref="J37:J41"/>
    <mergeCell ref="J42:J43"/>
    <mergeCell ref="J46:J47"/>
    <mergeCell ref="J48:J49"/>
    <mergeCell ref="J52:J55"/>
    <mergeCell ref="J57:J61"/>
    <mergeCell ref="J64:J65"/>
    <mergeCell ref="J66:J69"/>
    <mergeCell ref="J72:J73"/>
    <mergeCell ref="J74:J77"/>
    <mergeCell ref="J79:J87"/>
    <mergeCell ref="J88:J92"/>
    <mergeCell ref="J94:J97"/>
    <mergeCell ref="J98:J99"/>
    <mergeCell ref="K23:K24"/>
    <mergeCell ref="K46:K47"/>
    <mergeCell ref="K48:K49"/>
  </mergeCells>
  <conditionalFormatting sqref="C33">
    <cfRule type="duplicateValues" dxfId="0" priority="1" stopIfTrue="1"/>
  </conditionalFormatting>
  <conditionalFormatting sqref="C50">
    <cfRule type="duplicateValues" dxfId="0" priority="2" stopIfTrue="1"/>
  </conditionalFormatting>
  <dataValidations count="3">
    <dataValidation type="list" allowBlank="1" showInputMessage="1" showErrorMessage="1" sqref="HU9 IG9 RQ9 SC9 ABM9 ABY9 ALI9 ALU9 AVE9 AVQ9 BFA9 BFM9 BOW9 BPI9 BYS9 BZE9 CIO9 CJA9 CSK9 CSW9 DCG9 DCS9 DMC9 DMO9 DVY9 DWK9 EFU9 EGG9 EPQ9 EQC9 EZM9 EZY9 FJI9 FJU9 FTE9 FTQ9 GDA9 GDM9 GMW9 GNI9 GWS9 GXE9 HGO9 HHA9 HQK9 HQW9 IAG9 IAS9 IKC9 IKO9 ITY9 IUK9 JDU9 JEG9 JNQ9 JOC9 JXM9 JXY9 KHI9 KHU9 KRE9 KRQ9 LBA9 LBM9 LKW9 LLI9 LUS9 LVE9 MEO9 MFA9 MOK9 MOW9 MYG9 MYS9 NIC9 NIO9 NRY9 NSK9 OBU9 OCG9 OLQ9 OMC9 OVM9 OVY9 PFI9 PFU9 PPE9 PPQ9 PZA9 PZM9 QIW9 QJI9 QSS9 QTE9 RCO9 RDA9 RMK9 RMW9 RWG9 RWS9 SGC9 SGO9 SPY9 SQK9 SZU9 TAG9 TJQ9 TKC9 TTM9 TTY9 UDI9 UDU9 UNE9 UNQ9 UXA9 UXM9 VGW9 VHI9 VQS9 VRE9 WAO9 WBA9 WKK9 WKW9 WUG9 WUS9 HU15 RQ15 ABM15 ALI15 AVE15 BFA15 BOW15 BYS15 CIO15 CSK15 DCG15 DMC15 DVY15 EFU15 EPQ15 EZM15 FJI15 FTE15 GDA15 GMW15 GWS15 HGO15 HQK15 IAG15 IKC15 ITY15 JDU15 JNQ15 JXM15 KHI15 KRE15 LBA15 LKW15 LUS15 MEO15 MOK15 MYG15 NIC15 NRY15 OBU15 OLQ15 OVM15 PFI15 PPE15 PZA15 QIW15 QSS15 RCO15 RMK15 RWG15 SGC15 SPY15 SZU15 TJQ15 TTM15 UDI15 UNE15 UXA15 VGW15 VQS15 WAO15 WKK15 WUG15 HU18 IG18 RQ18 SC18 ABM18 ABY18 ALI18 ALU18 AVE18 AVQ18 BFA18 BFM18 BOW18 BPI18 BYS18 BZE18 CIO18 CJA18 CSK18 CSW18 DCG18 DCS18 DMC18 DMO18 DVY18 DWK18 EFU18 EGG18 EPQ18 EQC18 EZM18 EZY18 FJI18 FJU18 FTE18 FTQ18 GDA18 GDM18 GMW18 GNI18 GWS18 GXE18 HGO18 HHA18 HQK18 HQW18 IAG18 IAS18 IKC18 IKO18 ITY18 IUK18 JDU18 JEG18 JNQ18 JOC18 JXM18 JXY18 KHI18 KHU18 KRE18 KRQ18 LBA18 LBM18 LKW18 LLI18 LUS18 LVE18 MEO18 MFA18 MOK18 MOW18 MYG18 MYS18 NIC18 NIO18 NRY18 NSK18 OBU18 OCG18 OLQ18 OMC18 OVM18 OVY18 PFI18 PFU18 PPE18 PPQ18 PZA18 PZM18 QIW18 QJI18 QSS18 QTE18 RCO18 RDA18 RMK18 RMW18 RWG18 RWS18 SGC18 SGO18 SPY18 SQK18 SZU18 TAG18 TJQ18 TKC18 TTM18 TTY18 UDI18 UDU18 UNE18 UNQ18 UXA18 UXM18 VGW18 VHI18 VQS18 VRE18 WAO18 WBA18 WKK18 WKW18 WUG18 WUS18 HU22 IG22 RQ22 SC22 ABM22 ABY22 ALI22 ALU22 AVE22 AVQ22 BFA22 BFM22 BOW22 BPI22 BYS22 BZE22 CIO22 CJA22 CSK22 CSW22 DCG22 DCS22 DMC22 DMO22 DVY22 DWK22 EFU22 EGG22 EPQ22 EQC22 EZM22 EZY22 FJI22 FJU22 FTE22 FTQ22 GDA22 GDM22 GMW22 GNI22 GWS22 GXE22 HGO22 HHA22 HQK22 HQW22 IAG22 IAS22 IKC22 IKO22 ITY22 IUK22 JDU22 JEG22 JNQ22 JOC22 JXM22 JXY22 KHI22 KHU22 KRE22 KRQ22 LBA22 LBM22 LKW22 LLI22 LUS22 LVE22 MEO22 MFA22 MOK22 MOW22 MYG22 MYS22 NIC22 NIO22 NRY22 NSK22 OBU22 OCG22 OLQ22 OMC22 OVM22 OVY22 PFI22 PFU22 PPE22 PPQ22 PZA22 PZM22 QIW22 QJI22 QSS22 QTE22 RCO22 RDA22 RMK22 RMW22 RWG22 RWS22 SGC22 SGO22 SPY22 SQK22 SZU22 TAG22 TJQ22 TKC22 TTM22 TTY22 UDI22 UDU22 UNE22 UNQ22 UXA22 UXM22 VGW22 VHI22 VQS22 VRE22 WAO22 WBA22 WKK22 WKW22 WUG22 WUS22 HU25 IG25 RQ25 SC25 ABM25 ABY25 ALI25 ALU25 AVE25 AVQ25 BFA25 BFM25 BOW25 BPI25 BYS25 BZE25 CIO25 CJA25 CSK25 CSW25 DCG25 DCS25 DMC25 DMO25 DVY25 DWK25 EFU25 EGG25 EPQ25 EQC25 EZM25 EZY25 FJI25 FJU25 FTE25 FTQ25 GDA25 GDM25 GMW25 GNI25 GWS25 GXE25 HGO25 HHA25 HQK25 HQW25 IAG25 IAS25 IKC25 IKO25 ITY25 IUK25 JDU25 JEG25 JNQ25 JOC25 JXM25 JXY25 KHI25 KHU25 KRE25 KRQ25 LBA25 LBM25 LKW25 LLI25 LUS25 LVE25 MEO25 MFA25 MOK25 MOW25 MYG25 MYS25 NIC25 NIO25 NRY25 NSK25 OBU25 OCG25 OLQ25 OMC25 OVM25 OVY25 PFI25 PFU25 PPE25 PPQ25 PZA25 PZM25 QIW25 QJI25 QSS25 QTE25 RCO25 RDA25 RMK25 RMW25 RWG25 RWS25 SGC25 SGO25 SPY25 SQK25 SZU25 TAG25 TJQ25 TKC25 TTM25 TTY25 UDI25 UDU25 UNE25 UNQ25 UXA25 UXM25 VGW25 VHI25 VQS25 VRE25 WAO25 WBA25 WKK25 WKW25 WUG25 WUS25 HR33:HS33 RN33:RO33 ABJ33:ABK33 ALF33:ALG33 AVB33:AVC33 BEX33:BEY33 BOT33:BOU33 BYP33:BYQ33 CIL33:CIM33 CSH33:CSI33 DCD33:DCE33 DLZ33:DMA33 DVV33:DVW33 EFR33:EFS33 EPN33:EPO33 EZJ33:EZK33 FJF33:FJG33 FTB33:FTC33 GCX33:GCY33 GMT33:GMU33 GWP33:GWQ33 HGL33:HGM33 HQH33:HQI33 IAD33:IAE33 IJZ33:IKA33 ITV33:ITW33 JDR33:JDS33 JNN33:JNO33 JXJ33:JXK33 KHF33:KHG33 KRB33:KRC33 LAX33:LAY33 LKT33:LKU33 LUP33:LUQ33 MEL33:MEM33 MOH33:MOI33 MYD33:MYE33 NHZ33:NIA33 NRV33:NRW33 OBR33:OBS33 OLN33:OLO33 OVJ33:OVK33 PFF33:PFG33 PPB33:PPC33 PYX33:PYY33 QIT33:QIU33 QSP33:QSQ33 RCL33:RCM33 RMH33:RMI33 RWD33:RWE33 SFZ33:SGA33 SPV33:SPW33 SZR33:SZS33 TJN33:TJO33 TTJ33:TTK33 UDF33:UDG33 UNB33:UNC33 UWX33:UWY33 VGT33:VGU33 VQP33:VQQ33 WAL33:WAM33 WKH33:WKI33 WUD33:WUE33 HU34 IG34 RQ34 SC34 ABM34 ABY34 ALI34 ALU34 AVE34 AVQ34 BFA34 BFM34 BOW34 BPI34 BYS34 BZE34 CIO34 CJA34 CSK34 CSW34 DCG34 DCS34 DMC34 DMO34 DVY34 DWK34 EFU34 EGG34 EPQ34 EQC34 EZM34 EZY34 FJI34 FJU34 FTE34 FTQ34 GDA34 GDM34 GMW34 GNI34 GWS34 GXE34 HGO34 HHA34 HQK34 HQW34 IAG34 IAS34 IKC34 IKO34 ITY34 IUK34 JDU34 JEG34 JNQ34 JOC34 JXM34 JXY34 KHI34 KHU34 KRE34 KRQ34 LBA34 LBM34 LKW34 LLI34 LUS34 LVE34 MEO34 MFA34 MOK34 MOW34 MYG34 MYS34 NIC34 NIO34 NRY34 NSK34 OBU34 OCG34 OLQ34 OMC34 OVM34 OVY34 PFI34 PFU34 PPE34 PPQ34 PZA34 PZM34 QIW34 QJI34 QSS34 QTE34 RCO34 RDA34 RMK34 RMW34 RWG34 RWS34 SGC34 SGO34 SPY34 SQK34 SZU34 TAG34 TJQ34 TKC34 TTM34 TTY34 UDI34 UDU34 UNE34 UNQ34 UXA34 UXM34 VGW34 VHI34 VQS34 VRE34 WAO34 WBA34 WKK34 WKW34 WUG34 WUS34 HU36 HY36:HZ36 IG36 RQ36 RU36:RV36 SC36 ABM36 ABQ36:ABR36 ABY36 ALI36 ALM36:ALN36 ALU36 AVE36 AVI36:AVJ36 AVQ36 BFA36 BFE36:BFF36 BFM36 BOW36 BPA36:BPB36 BPI36 BYS36 BYW36:BYX36 BZE36 CIO36 CIS36:CIT36 CJA36 CSK36 CSO36:CSP36 CSW36 DCG36 DCK36:DCL36 DCS36 DMC36 DMG36:DMH36 DMO36 DVY36 DWC36:DWD36 DWK36 EFU36 EFY36:EFZ36 EGG36 EPQ36 EPU36:EPV36 EQC36 EZM36 EZQ36:EZR36 EZY36 FJI36 FJM36:FJN36 FJU36 FTE36 FTI36:FTJ36 FTQ36 GDA36 GDE36:GDF36 GDM36 GMW36 GNA36:GNB36 GNI36 GWS36 GWW36:GWX36 GXE36 HGO36 HGS36:HGT36 HHA36 HQK36 HQO36:HQP36 HQW36 IAG36 IAK36:IAL36 IAS36 IKC36 IKG36:IKH36 IKO36 ITY36 IUC36:IUD36 IUK36 JDU36 JDY36:JDZ36 JEG36 JNQ36 JNU36:JNV36 JOC36 JXM36 JXQ36:JXR36 JXY36 KHI36 KHM36:KHN36 KHU36 KRE36 KRI36:KRJ36 KRQ36 LBA36 LBE36:LBF36 LBM36 LKW36 LLA36:LLB36 LLI36 LUS36 LUW36:LUX36 LVE36 MEO36 MES36:MET36 MFA36 MOK36 MOO36:MOP36 MOW36 MYG36 MYK36:MYL36 MYS36 NIC36 NIG36:NIH36 NIO36 NRY36 NSC36:NSD36 NSK36 OBU36 OBY36:OBZ36 OCG36 OLQ36 OLU36:OLV36 OMC36 OVM36 OVQ36:OVR36 OVY36 PFI36 PFM36:PFN36 PFU36 PPE36 PPI36:PPJ36 PPQ36 PZA36 PZE36:PZF36 PZM36 QIW36 QJA36:QJB36 QJI36 QSS36 QSW36:QSX36 QTE36 RCO36 RCS36:RCT36 RDA36 RMK36 RMO36:RMP36 RMW36 RWG36 RWK36:RWL36 RWS36 SGC36 SGG36:SGH36 SGO36 SPY36 SQC36:SQD36 SQK36 SZU36 SZY36:SZZ36 TAG36 TJQ36 TJU36:TJV36 TKC36 TTM36 TTQ36:TTR36 TTY36 UDI36 UDM36:UDN36 UDU36 UNE36 UNI36:UNJ36 UNQ36 UXA36 UXE36:UXF36 UXM36 VGW36 VHA36:VHB36 VHI36 VQS36 VQW36:VQX36 VRE36 WAO36 WAS36:WAT36 WBA36 WKK36 WKO36:WKP36 WKW36 WUG36 WUK36:WUL36 WUS36 IG47 SC47 ABY47 ALU47 AVQ47 BFM47 BPI47 BZE47 CJA47 CSW47 DCS47 DMO47 DWK47 EGG47 EQC47 EZY47 FJU47 FTQ47 GDM47 GNI47 GXE47 HHA47 HQW47 IAS47 IKO47 IUK47 JEG47 JOC47 JXY47 KHU47 KRQ47 LBM47 LLI47 LVE47 MFA47 MOW47 MYS47 NIO47 NSK47 OCG47 OMC47 OVY47 PFU47 PPQ47 PZM47 QJI47 QTE47 RDA47 RMW47 RWS47 SGO47 SQK47 TAG47 TKC47 TTY47 UDU47 UNQ47 UXM47 VHI47 VRE47 WBA47 WKW47 WUS47 HR50:HS50 RN50:RO50 ABJ50:ABK50 ALF50:ALG50 AVB50:AVC50 BEX50:BEY50 BOT50:BOU50 BYP50:BYQ50 CIL50:CIM50 CSH50:CSI50 DCD50:DCE50 DLZ50:DMA50 DVV50:DVW50 EFR50:EFS50 EPN50:EPO50 EZJ50:EZK50 FJF50:FJG50 FTB50:FTC50 GCX50:GCY50 GMT50:GMU50 GWP50:GWQ50 HGL50:HGM50 HQH50:HQI50 IAD50:IAE50 IJZ50:IKA50 ITV50:ITW50 JDR50:JDS50 JNN50:JNO50 JXJ50:JXK50 KHF50:KHG50 KRB50:KRC50 LAX50:LAY50 LKT50:LKU50 LUP50:LUQ50 MEL50:MEM50 MOH50:MOI50 MYD50:MYE50 NHZ50:NIA50 NRV50:NRW50 OBR50:OBS50 OLN50:OLO50 OVJ50:OVK50 PFF50:PFG50 PPB50:PPC50 PYX50:PYY50 QIT50:QIU50 QSP50:QSQ50 RCL50:RCM50 RMH50:RMI50 RWD50:RWE50 SFZ50:SGA50 SPV50:SPW50 SZR50:SZS50 TJN50:TJO50 TTJ50:TTK50 UDF50:UDG50 UNB50:UNC50 UWX50:UWY50 VGT50:VGU50 VQP50:VQQ50 WAL50:WAM50 WKH50:WKI50 WUD50:WUE50 HU62 IG62 RQ62 SC62 ABM62 ABY62 ALI62 ALU62 AVE62 AVQ62 BFA62 BFM62 BOW62 BPI62 BYS62 BZE62 CIO62 CJA62 CSK62 CSW62 DCG62 DCS62 DMC62 DMO62 DVY62 DWK62 EFU62 EGG62 EPQ62 EQC62 EZM62 EZY62 FJI62 FJU62 FTE62 FTQ62 GDA62 GDM62 GMW62 GNI62 GWS62 GXE62 HGO62 HHA62 HQK62 HQW62 IAG62 IAS62 IKC62 IKO62 ITY62 IUK62 JDU62 JEG62 JNQ62 JOC62 JXM62 JXY62 KHI62 KHU62 KRE62 KRQ62 LBA62 LBM62 LKW62 LLI62 LUS62 LVE62 MEO62 MFA62 MOK62 MOW62 MYG62 MYS62 NIC62 NIO62 NRY62 NSK62 OBU62 OCG62 OLQ62 OMC62 OVM62 OVY62 PFI62 PFU62 PPE62 PPQ62 PZA62 PZM62 QIW62 QJI62 QSS62 QTE62 RCO62 RDA62 RMK62 RMW62 RWG62 RWS62 SGC62 SGO62 SPY62 SQK62 SZU62 TAG62 TJQ62 TKC62 TTM62 TTY62 UDI62 UDU62 UNE62 UNQ62 UXA62 UXM62 VGW62 VHI62 VQS62 VRE62 WAO62 WBA62 WKK62 WKW62 WUG62 WUS62 HU63 RQ63 ABM63 ALI63 AVE63 BFA63 BOW63 BYS63 CIO63 CSK63 DCG63 DMC63 DVY63 EFU63 EPQ63 EZM63 FJI63 FTE63 GDA63 GMW63 GWS63 HGO63 HQK63 IAG63 IKC63 ITY63 JDU63 JNQ63 JXM63 KHI63 KRE63 LBA63 LKW63 LUS63 MEO63 MOK63 MYG63 NIC63 NRY63 OBU63 OLQ63 OVM63 PFI63 PPE63 PZA63 QIW63 QSS63 RCO63 RMK63 RWG63 SGC63 SPY63 SZU63 TJQ63 TTM63 UDI63 UNE63 UXA63 VGW63 VQS63 WAO63 WKK63 WUG63 HY65:HZ65 RU65:RV65 ABQ65:ABR65 ALM65:ALN65 AVI65:AVJ65 BFE65:BFF65 BPA65:BPB65 BYW65:BYX65 CIS65:CIT65 CSO65:CSP65 DCK65:DCL65 DMG65:DMH65 DWC65:DWD65 EFY65:EFZ65 EPU65:EPV65 EZQ65:EZR65 FJM65:FJN65 FTI65:FTJ65 GDE65:GDF65 GNA65:GNB65 GWW65:GWX65 HGS65:HGT65 HQO65:HQP65 IAK65:IAL65 IKG65:IKH65 IUC65:IUD65 JDY65:JDZ65 JNU65:JNV65 JXQ65:JXR65 KHM65:KHN65 KRI65:KRJ65 LBE65:LBF65 LLA65:LLB65 LUW65:LUX65 MES65:MET65 MOO65:MOP65 MYK65:MYL65 NIG65:NIH65 NSC65:NSD65 OBY65:OBZ65 OLU65:OLV65 OVQ65:OVR65 PFM65:PFN65 PPI65:PPJ65 PZE65:PZF65 QJA65:QJB65 QSW65:QSX65 RCS65:RCT65 RMO65:RMP65 RWK65:RWL65 SGG65:SGH65 SQC65:SQD65 SZY65:SZZ65 TJU65:TJV65 TTQ65:TTR65 UDM65:UDN65 UNI65:UNJ65 UXE65:UXF65 VHA65:VHB65 VQW65:VQX65 WAS65:WAT65 WKO65:WKP65 WUK65:WUL65 HZ72 RV72 ABR72 ALN72 AVJ72 BFF72 BPB72 BYX72 CIT72 CSP72 DCL72 DMH72 DWD72 EFZ72 EPV72 EZR72 FJN72 FTJ72 GDF72 GNB72 GWX72 HGT72 HQP72 IAL72 IKH72 IUD72 JDZ72 JNV72 JXR72 KHN72 KRJ72 LBF72 LLB72 LUX72 MET72 MOP72 MYL72 NIH72 NSD72 OBZ72 OLV72 OVR72 PFN72 PPJ72 PZF72 QJB72 QSX72 RCT72 RMP72 RWL72 SGH72 SQD72 SZZ72 TJV72 TTR72 UDN72 UNJ72 UXF72 VHB72 VQX72 WAT72 WKP72 WUL72 HY99 RU99 ABQ99 ALM99 AVI99 BFE99 BPA99 BYW99 CIS99 CSO99 DCK99 DMG99 DWC99 EFY99 EPU99 EZQ99 FJM99 FTI99 GDE99 GNA99 GWW99 HGS99 HQO99 IAK99 IKG99 IUC99 JDY99 JNU99 JXQ99 KHM99 KRI99 LBE99 LLA99 LUW99 MES99 MOO99 MYK99 NIG99 NSC99 OBY99 OLU99 OVQ99 PFM99 PPI99 PZE99 QJA99 QSW99 RCS99 RMO99 RWK99 SGG99 SQC99 SZY99 TJU99 TTQ99 UDM99 UNI99 UXE99 VHA99 VQW99 WAS99 WKO99 WUK99 HU23:HU24 HU42:HU45 HU48:HU49 HU52:HU54 HU64:HU65 HU71:HU73 HU98:HU99 HY72:HY73 IG23:IG24 IG44:IG45 IG48:IG49 IG63:IG65 IG71:IG73 IG98:IG99 RQ23:RQ24 RQ42:RQ45 RQ48:RQ49 RQ52:RQ54 RQ64:RQ65 RQ71:RQ73 RQ98:RQ99 RU72:RU73 SC23:SC24 SC44:SC45 SC48:SC49 SC63:SC65 SC71:SC73 SC98:SC99 ABM23:ABM24 ABM42:ABM45 ABM48:ABM49 ABM52:ABM54 ABM64:ABM65 ABM71:ABM73 ABM98:ABM99 ABQ72:ABQ73 ABY23:ABY24 ABY44:ABY45 ABY48:ABY49 ABY63:ABY65 ABY71:ABY73 ABY98:ABY99 ALI23:ALI24 ALI42:ALI45 ALI48:ALI49 ALI52:ALI54 ALI64:ALI65 ALI71:ALI73 ALI98:ALI99 ALM72:ALM73 ALU23:ALU24 ALU44:ALU45 ALU48:ALU49 ALU63:ALU65 ALU71:ALU73 ALU98:ALU99 AVE23:AVE24 AVE42:AVE45 AVE48:AVE49 AVE52:AVE54 AVE64:AVE65 AVE71:AVE73 AVE98:AVE99 AVI72:AVI73 AVQ23:AVQ24 AVQ44:AVQ45 AVQ48:AVQ49 AVQ63:AVQ65 AVQ71:AVQ73 AVQ98:AVQ99 BFA23:BFA24 BFA42:BFA45 BFA48:BFA49 BFA52:BFA54 BFA64:BFA65 BFA71:BFA73 BFA98:BFA99 BFE72:BFE73 BFM23:BFM24 BFM44:BFM45 BFM48:BFM49 BFM63:BFM65 BFM71:BFM73 BFM98:BFM99 BOW23:BOW24 BOW42:BOW45 BOW48:BOW49 BOW52:BOW54 BOW64:BOW65 BOW71:BOW73 BOW98:BOW99 BPA72:BPA73 BPI23:BPI24 BPI44:BPI45 BPI48:BPI49 BPI63:BPI65 BPI71:BPI73 BPI98:BPI99 BYS23:BYS24 BYS42:BYS45 BYS48:BYS49 BYS52:BYS54 BYS64:BYS65 BYS71:BYS73 BYS98:BYS99 BYW72:BYW73 BZE23:BZE24 BZE44:BZE45 BZE48:BZE49 BZE63:BZE65 BZE71:BZE73 BZE98:BZE99 CIO23:CIO24 CIO42:CIO45 CIO48:CIO49 CIO52:CIO54 CIO64:CIO65 CIO71:CIO73 CIO98:CIO99 CIS72:CIS73 CJA23:CJA24 CJA44:CJA45 CJA48:CJA49 CJA63:CJA65 CJA71:CJA73 CJA98:CJA99 CSK23:CSK24 CSK42:CSK45 CSK48:CSK49 CSK52:CSK54 CSK64:CSK65 CSK71:CSK73 CSK98:CSK99 CSO72:CSO73 CSW23:CSW24 CSW44:CSW45 CSW48:CSW49 CSW63:CSW65 CSW71:CSW73 CSW98:CSW99 DCG23:DCG24 DCG42:DCG45 DCG48:DCG49 DCG52:DCG54 DCG64:DCG65 DCG71:DCG73 DCG98:DCG99 DCK72:DCK73 DCS23:DCS24 DCS44:DCS45 DCS48:DCS49 DCS63:DCS65 DCS71:DCS73 DCS98:DCS99 DMC23:DMC24 DMC42:DMC45 DMC48:DMC49 DMC52:DMC54 DMC64:DMC65 DMC71:DMC73 DMC98:DMC99 DMG72:DMG73 DMO23:DMO24 DMO44:DMO45 DMO48:DMO49 DMO63:DMO65 DMO71:DMO73 DMO98:DMO99 DVY23:DVY24 DVY42:DVY45 DVY48:DVY49 DVY52:DVY54 DVY64:DVY65 DVY71:DVY73 DVY98:DVY99 DWC72:DWC73 DWK23:DWK24 DWK44:DWK45 DWK48:DWK49 DWK63:DWK65 DWK71:DWK73 DWK98:DWK99 EFU23:EFU24 EFU42:EFU45 EFU48:EFU49 EFU52:EFU54 EFU64:EFU65 EFU71:EFU73 EFU98:EFU99 EFY72:EFY73 EGG23:EGG24 EGG44:EGG45 EGG48:EGG49 EGG63:EGG65 EGG71:EGG73 EGG98:EGG99 EPQ23:EPQ24 EPQ42:EPQ45 EPQ48:EPQ49 EPQ52:EPQ54 EPQ64:EPQ65 EPQ71:EPQ73 EPQ98:EPQ99 EPU72:EPU73 EQC23:EQC24 EQC44:EQC45 EQC48:EQC49 EQC63:EQC65 EQC71:EQC73 EQC98:EQC99 EZM23:EZM24 EZM42:EZM45 EZM48:EZM49 EZM52:EZM54 EZM64:EZM65 EZM71:EZM73 EZM98:EZM99 EZQ72:EZQ73 EZY23:EZY24 EZY44:EZY45 EZY48:EZY49 EZY63:EZY65 EZY71:EZY73 EZY98:EZY99 FJI23:FJI24 FJI42:FJI45 FJI48:FJI49 FJI52:FJI54 FJI64:FJI65 FJI71:FJI73 FJI98:FJI99 FJM72:FJM73 FJU23:FJU24 FJU44:FJU45 FJU48:FJU49 FJU63:FJU65 FJU71:FJU73 FJU98:FJU99 FTE23:FTE24 FTE42:FTE45 FTE48:FTE49 FTE52:FTE54 FTE64:FTE65 FTE71:FTE73 FTE98:FTE99 FTI72:FTI73 FTQ23:FTQ24 FTQ44:FTQ45 FTQ48:FTQ49 FTQ63:FTQ65 FTQ71:FTQ73 FTQ98:FTQ99 GDA23:GDA24 GDA42:GDA45 GDA48:GDA49 GDA52:GDA54 GDA64:GDA65 GDA71:GDA73 GDA98:GDA99 GDE72:GDE73 GDM23:GDM24 GDM44:GDM45 GDM48:GDM49 GDM63:GDM65 GDM71:GDM73 GDM98:GDM99 GMW23:GMW24 GMW42:GMW45 GMW48:GMW49 GMW52:GMW54 GMW64:GMW65 GMW71:GMW73 GMW98:GMW99 GNA72:GNA73 GNI23:GNI24 GNI44:GNI45 GNI48:GNI49 GNI63:GNI65 GNI71:GNI73 GNI98:GNI99 GWS23:GWS24 GWS42:GWS45 GWS48:GWS49 GWS52:GWS54 GWS64:GWS65 GWS71:GWS73 GWS98:GWS99 GWW72:GWW73 GXE23:GXE24 GXE44:GXE45 GXE48:GXE49 GXE63:GXE65 GXE71:GXE73 GXE98:GXE99 HGO23:HGO24 HGO42:HGO45 HGO48:HGO49 HGO52:HGO54 HGO64:HGO65 HGO71:HGO73 HGO98:HGO99 HGS72:HGS73 HHA23:HHA24 HHA44:HHA45 HHA48:HHA49 HHA63:HHA65 HHA71:HHA73 HHA98:HHA99 HQK23:HQK24 HQK42:HQK45 HQK48:HQK49 HQK52:HQK54 HQK64:HQK65 HQK71:HQK73 HQK98:HQK99 HQO72:HQO73 HQW23:HQW24 HQW44:HQW45 HQW48:HQW49 HQW63:HQW65 HQW71:HQW73 HQW98:HQW99 IAG23:IAG24 IAG42:IAG45 IAG48:IAG49 IAG52:IAG54 IAG64:IAG65 IAG71:IAG73 IAG98:IAG99 IAK72:IAK73 IAS23:IAS24 IAS44:IAS45 IAS48:IAS49 IAS63:IAS65 IAS71:IAS73 IAS98:IAS99 IKC23:IKC24 IKC42:IKC45 IKC48:IKC49 IKC52:IKC54 IKC64:IKC65 IKC71:IKC73 IKC98:IKC99 IKG72:IKG73 IKO23:IKO24 IKO44:IKO45 IKO48:IKO49 IKO63:IKO65 IKO71:IKO73 IKO98:IKO99 ITY23:ITY24 ITY42:ITY45 ITY48:ITY49 ITY52:ITY54 ITY64:ITY65 ITY71:ITY73 ITY98:ITY99 IUC72:IUC73 IUK23:IUK24 IUK44:IUK45 IUK48:IUK49 IUK63:IUK65 IUK71:IUK73 IUK98:IUK99 JDU23:JDU24 JDU42:JDU45 JDU48:JDU49 JDU52:JDU54 JDU64:JDU65 JDU71:JDU73 JDU98:JDU99 JDY72:JDY73 JEG23:JEG24 JEG44:JEG45 JEG48:JEG49 JEG63:JEG65 JEG71:JEG73 JEG98:JEG99 JNQ23:JNQ24 JNQ42:JNQ45 JNQ48:JNQ49 JNQ52:JNQ54 JNQ64:JNQ65 JNQ71:JNQ73 JNQ98:JNQ99 JNU72:JNU73 JOC23:JOC24 JOC44:JOC45 JOC48:JOC49 JOC63:JOC65 JOC71:JOC73 JOC98:JOC99 JXM23:JXM24 JXM42:JXM45 JXM48:JXM49 JXM52:JXM54 JXM64:JXM65 JXM71:JXM73 JXM98:JXM99 JXQ72:JXQ73 JXY23:JXY24 JXY44:JXY45 JXY48:JXY49 JXY63:JXY65 JXY71:JXY73 JXY98:JXY99 KHI23:KHI24 KHI42:KHI45 KHI48:KHI49 KHI52:KHI54 KHI64:KHI65 KHI71:KHI73 KHI98:KHI99 KHM72:KHM73 KHU23:KHU24 KHU44:KHU45 KHU48:KHU49 KHU63:KHU65 KHU71:KHU73 KHU98:KHU99 KRE23:KRE24 KRE42:KRE45 KRE48:KRE49 KRE52:KRE54 KRE64:KRE65 KRE71:KRE73 KRE98:KRE99 KRI72:KRI73 KRQ23:KRQ24 KRQ44:KRQ45 KRQ48:KRQ49 KRQ63:KRQ65 KRQ71:KRQ73 KRQ98:KRQ99 LBA23:LBA24 LBA42:LBA45 LBA48:LBA49 LBA52:LBA54 LBA64:LBA65 LBA71:LBA73 LBA98:LBA99 LBE72:LBE73 LBM23:LBM24 LBM44:LBM45 LBM48:LBM49 LBM63:LBM65 LBM71:LBM73 LBM98:LBM99 LKW23:LKW24 LKW42:LKW45 LKW48:LKW49 LKW52:LKW54 LKW64:LKW65 LKW71:LKW73 LKW98:LKW99 LLA72:LLA73 LLI23:LLI24 LLI44:LLI45 LLI48:LLI49 LLI63:LLI65 LLI71:LLI73 LLI98:LLI99 LUS23:LUS24 LUS42:LUS45 LUS48:LUS49 LUS52:LUS54 LUS64:LUS65 LUS71:LUS73 LUS98:LUS99 LUW72:LUW73 LVE23:LVE24 LVE44:LVE45 LVE48:LVE49 LVE63:LVE65 LVE71:LVE73 LVE98:LVE99 MEO23:MEO24 MEO42:MEO45 MEO48:MEO49 MEO52:MEO54 MEO64:MEO65 MEO71:MEO73 MEO98:MEO99 MES72:MES73 MFA23:MFA24 MFA44:MFA45 MFA48:MFA49 MFA63:MFA65 MFA71:MFA73 MFA98:MFA99 MOK23:MOK24 MOK42:MOK45 MOK48:MOK49 MOK52:MOK54 MOK64:MOK65 MOK71:MOK73 MOK98:MOK99 MOO72:MOO73 MOW23:MOW24 MOW44:MOW45 MOW48:MOW49 MOW63:MOW65 MOW71:MOW73 MOW98:MOW99 MYG23:MYG24 MYG42:MYG45 MYG48:MYG49 MYG52:MYG54 MYG64:MYG65 MYG71:MYG73 MYG98:MYG99 MYK72:MYK73 MYS23:MYS24 MYS44:MYS45 MYS48:MYS49 MYS63:MYS65 MYS71:MYS73 MYS98:MYS99 NIC23:NIC24 NIC42:NIC45 NIC48:NIC49 NIC52:NIC54 NIC64:NIC65 NIC71:NIC73 NIC98:NIC99 NIG72:NIG73 NIO23:NIO24 NIO44:NIO45 NIO48:NIO49 NIO63:NIO65 NIO71:NIO73 NIO98:NIO99 NRY23:NRY24 NRY42:NRY45 NRY48:NRY49 NRY52:NRY54 NRY64:NRY65 NRY71:NRY73 NRY98:NRY99 NSC72:NSC73 NSK23:NSK24 NSK44:NSK45 NSK48:NSK49 NSK63:NSK65 NSK71:NSK73 NSK98:NSK99 OBU23:OBU24 OBU42:OBU45 OBU48:OBU49 OBU52:OBU54 OBU64:OBU65 OBU71:OBU73 OBU98:OBU99 OBY72:OBY73 OCG23:OCG24 OCG44:OCG45 OCG48:OCG49 OCG63:OCG65 OCG71:OCG73 OCG98:OCG99 OLQ23:OLQ24 OLQ42:OLQ45 OLQ48:OLQ49 OLQ52:OLQ54 OLQ64:OLQ65 OLQ71:OLQ73 OLQ98:OLQ99 OLU72:OLU73 OMC23:OMC24 OMC44:OMC45 OMC48:OMC49 OMC63:OMC65 OMC71:OMC73 OMC98:OMC99 OVM23:OVM24 OVM42:OVM45 OVM48:OVM49 OVM52:OVM54 OVM64:OVM65 OVM71:OVM73 OVM98:OVM99 OVQ72:OVQ73 OVY23:OVY24 OVY44:OVY45 OVY48:OVY49 OVY63:OVY65 OVY71:OVY73 OVY98:OVY99 PFI23:PFI24 PFI42:PFI45 PFI48:PFI49 PFI52:PFI54 PFI64:PFI65 PFI71:PFI73 PFI98:PFI99 PFM72:PFM73 PFU23:PFU24 PFU44:PFU45 PFU48:PFU49 PFU63:PFU65 PFU71:PFU73 PFU98:PFU99 PPE23:PPE24 PPE42:PPE45 PPE48:PPE49 PPE52:PPE54 PPE64:PPE65 PPE71:PPE73 PPE98:PPE99 PPI72:PPI73 PPQ23:PPQ24 PPQ44:PPQ45 PPQ48:PPQ49 PPQ63:PPQ65 PPQ71:PPQ73 PPQ98:PPQ99 PZA23:PZA24 PZA42:PZA45 PZA48:PZA49 PZA52:PZA54 PZA64:PZA65 PZA71:PZA73 PZA98:PZA99 PZE72:PZE73 PZM23:PZM24 PZM44:PZM45 PZM48:PZM49 PZM63:PZM65 PZM71:PZM73 PZM98:PZM99 QIW23:QIW24 QIW42:QIW45 QIW48:QIW49 QIW52:QIW54 QIW64:QIW65 QIW71:QIW73 QIW98:QIW99 QJA72:QJA73 QJI23:QJI24 QJI44:QJI45 QJI48:QJI49 QJI63:QJI65 QJI71:QJI73 QJI98:QJI99 QSS23:QSS24 QSS42:QSS45 QSS48:QSS49 QSS52:QSS54 QSS64:QSS65 QSS71:QSS73 QSS98:QSS99 QSW72:QSW73 QTE23:QTE24 QTE44:QTE45 QTE48:QTE49 QTE63:QTE65 QTE71:QTE73 QTE98:QTE99 RCO23:RCO24 RCO42:RCO45 RCO48:RCO49 RCO52:RCO54 RCO64:RCO65 RCO71:RCO73 RCO98:RCO99 RCS72:RCS73 RDA23:RDA24 RDA44:RDA45 RDA48:RDA49 RDA63:RDA65 RDA71:RDA73 RDA98:RDA99 RMK23:RMK24 RMK42:RMK45 RMK48:RMK49 RMK52:RMK54 RMK64:RMK65 RMK71:RMK73 RMK98:RMK99 RMO72:RMO73 RMW23:RMW24 RMW44:RMW45 RMW48:RMW49 RMW63:RMW65 RMW71:RMW73 RMW98:RMW99 RWG23:RWG24 RWG42:RWG45 RWG48:RWG49 RWG52:RWG54 RWG64:RWG65 RWG71:RWG73 RWG98:RWG99 RWK72:RWK73 RWS23:RWS24 RWS44:RWS45 RWS48:RWS49 RWS63:RWS65 RWS71:RWS73 RWS98:RWS99 SGC23:SGC24 SGC42:SGC45 SGC48:SGC49 SGC52:SGC54 SGC64:SGC65 SGC71:SGC73 SGC98:SGC99 SGG72:SGG73 SGO23:SGO24 SGO44:SGO45 SGO48:SGO49 SGO63:SGO65 SGO71:SGO73 SGO98:SGO99 SPY23:SPY24 SPY42:SPY45 SPY48:SPY49 SPY52:SPY54 SPY64:SPY65 SPY71:SPY73 SPY98:SPY99 SQC72:SQC73 SQK23:SQK24 SQK44:SQK45 SQK48:SQK49 SQK63:SQK65 SQK71:SQK73 SQK98:SQK99 SZU23:SZU24 SZU42:SZU45 SZU48:SZU49 SZU52:SZU54 SZU64:SZU65 SZU71:SZU73 SZU98:SZU99 SZY72:SZY73 TAG23:TAG24 TAG44:TAG45 TAG48:TAG49 TAG63:TAG65 TAG71:TAG73 TAG98:TAG99 TJQ23:TJQ24 TJQ42:TJQ45 TJQ48:TJQ49 TJQ52:TJQ54 TJQ64:TJQ65 TJQ71:TJQ73 TJQ98:TJQ99 TJU72:TJU73 TKC23:TKC24 TKC44:TKC45 TKC48:TKC49 TKC63:TKC65 TKC71:TKC73 TKC98:TKC99 TTM23:TTM24 TTM42:TTM45 TTM48:TTM49 TTM52:TTM54 TTM64:TTM65 TTM71:TTM73 TTM98:TTM99 TTQ72:TTQ73 TTY23:TTY24 TTY44:TTY45 TTY48:TTY49 TTY63:TTY65 TTY71:TTY73 TTY98:TTY99 UDI23:UDI24 UDI42:UDI45 UDI48:UDI49 UDI52:UDI54 UDI64:UDI65 UDI71:UDI73 UDI98:UDI99 UDM72:UDM73 UDU23:UDU24 UDU44:UDU45 UDU48:UDU49 UDU63:UDU65 UDU71:UDU73 UDU98:UDU99 UNE23:UNE24 UNE42:UNE45 UNE48:UNE49 UNE52:UNE54 UNE64:UNE65 UNE71:UNE73 UNE98:UNE99 UNI72:UNI73 UNQ23:UNQ24 UNQ44:UNQ45 UNQ48:UNQ49 UNQ63:UNQ65 UNQ71:UNQ73 UNQ98:UNQ99 UXA23:UXA24 UXA42:UXA45 UXA48:UXA49 UXA52:UXA54 UXA64:UXA65 UXA71:UXA73 UXA98:UXA99 UXE72:UXE73 UXM23:UXM24 UXM44:UXM45 UXM48:UXM49 UXM63:UXM65 UXM71:UXM73 UXM98:UXM99 VGW23:VGW24 VGW42:VGW45 VGW48:VGW49 VGW52:VGW54 VGW64:VGW65 VGW71:VGW73 VGW98:VGW99 VHA72:VHA73 VHI23:VHI24 VHI44:VHI45 VHI48:VHI49 VHI63:VHI65 VHI71:VHI73 VHI98:VHI99 VQS23:VQS24 VQS42:VQS45 VQS48:VQS49 VQS52:VQS54 VQS64:VQS65 VQS71:VQS73 VQS98:VQS99 VQW72:VQW73 VRE23:VRE24 VRE44:VRE45 VRE48:VRE49 VRE63:VRE65 VRE71:VRE73 VRE98:VRE99 WAO23:WAO24 WAO42:WAO45 WAO48:WAO49 WAO52:WAO54 WAO64:WAO65 WAO71:WAO73 WAO98:WAO99 WAS72:WAS73 WBA23:WBA24 WBA44:WBA45 WBA48:WBA49 WBA63:WBA65 WBA71:WBA73 WBA98:WBA99 WKK23:WKK24 WKK42:WKK45 WKK48:WKK49 WKK52:WKK54 WKK64:WKK65 WKK71:WKK73 WKK98:WKK99 WKO72:WKO73 WKW23:WKW24 WKW44:WKW45 WKW48:WKW49 WKW63:WKW65 WKW71:WKW73 WKW98:WKW99 WUG23:WUG24 WUG42:WUG45 WUG48:WUG49 WUG52:WUG54 WUG64:WUG65 WUG71:WUG73 WUG98:WUG99 WUK72:WUK73 WUS23:WUS24 WUS44:WUS45 WUS48:WUS49 WUS63:WUS65 WUS71:WUS73 WUS98:WUS99 HY74:HZ76 RU74:RV76 ABQ74:ABR76 ALM74:ALN76 AVI74:AVJ76 BFE74:BFF76 BPA74:BPB76 BYW74:BYX76 CIS74:CIT76 CSO74:CSP76 DCK74:DCL76 DMG74:DMH76 DWC74:DWD76 EFY74:EFZ76 EPU74:EPV76 EZQ74:EZR76 FJM74:FJN76 FTI74:FTJ76 GDE74:GDF76 GNA74:GNB76 GWW74:GWX76 HGS74:HGT76 HQO74:HQP76 IAK74:IAL76 IKG74:IKH76 IUC74:IUD76 JDY74:JDZ76 JNU74:JNV76 JXQ74:JXR76 KHM74:KHN76 KRI74:KRJ76 LBE74:LBF76 LLA74:LLB76 LUW74:LUX76 MES74:MET76 MOO74:MOP76 MYK74:MYL76 NIG74:NIH76 NSC74:NSD76 OBY74:OBZ76 OLU74:OLV76 OVQ74:OVR76 PFM74:PFN76 PPI74:PPJ76 PZE74:PZF76 QJA74:QJB76 QSW74:QSX76 RCS74:RCT76 RMO74:RMP76 RWK74:RWL76 SGG74:SGH76 SQC74:SQD76 SZY74:SZZ76 TJU74:TJV76 TTQ74:TTR76 UDM74:UDN76 UNI74:UNJ76 UXE74:UXF76 VHA74:VHB76 VQW74:VQX76 WAS74:WAT76 WKO74:WKP76 WUK74:WUL76">
      <formula1>#REF!</formula1>
    </dataValidation>
    <dataValidation type="list" allowBlank="1" showInputMessage="1" showErrorMessage="1" sqref="HU46 RQ46 ABM46 ALI46 AVE46 BFA46 BOW46 BYS46 CIO46 CSK46 DCG46 DMC46 DVY46 EFU46 EPQ46 EZM46 FJI46 FTE46 GDA46 GMW46 GWS46 HGO46 HQK46 IAG46 IKC46 ITY46 JDU46 JNQ46 JXM46 KHI46 KRE46 LBA46 LKW46 LUS46 MEO46 MOK46 MYG46 NIC46 NRY46 OBU46 OLQ46 OVM46 PFI46 PPE46 PZA46 QIW46 QSS46 RCO46 RMK46 RWG46 SGC46 SPY46 SZU46 TJQ46 TTM46 UDI46 UNE46 UXA46 VGW46 VQS46 WAO46 WKK46 WUG46">
      <formula1>[1]总表!#REF!</formula1>
    </dataValidation>
    <dataValidation type="list" allowBlank="1" showInputMessage="1" showErrorMessage="1" sqref="IG42:IG43 SC42:SC43 ABY42:ABY43 ALU42:ALU43 AVQ42:AVQ43 BFM42:BFM43 BPI42:BPI43 BZE42:BZE43 CJA42:CJA43 CSW42:CSW43 DCS42:DCS43 DMO42:DMO43 DWK42:DWK43 EGG42:EGG43 EQC42:EQC43 EZY42:EZY43 FJU42:FJU43 FTQ42:FTQ43 GDM42:GDM43 GNI42:GNI43 GXE42:GXE43 HHA42:HHA43 HQW42:HQW43 IAS42:IAS43 IKO42:IKO43 IUK42:IUK43 JEG42:JEG43 JOC42:JOC43 JXY42:JXY43 KHU42:KHU43 KRQ42:KRQ43 LBM42:LBM43 LLI42:LLI43 LVE42:LVE43 MFA42:MFA43 MOW42:MOW43 MYS42:MYS43 NIO42:NIO43 NSK42:NSK43 OCG42:OCG43 OMC42:OMC43 OVY42:OVY43 PFU42:PFU43 PPQ42:PPQ43 PZM42:PZM43 QJI42:QJI43 QTE42:QTE43 RDA42:RDA43 RMW42:RMW43 RWS42:RWS43 SGO42:SGO43 SQK42:SQK43 TAG42:TAG43 TKC42:TKC43 TTY42:TTY43 UDU42:UDU43 UNQ42:UNQ43 UXM42:UXM43 VHI42:VHI43 VRE42:VRE43 WBA42:WBA43 WKW42:WKW43 WUS42:WUS43">
      <formula1>$K$26:$K$27</formula1>
    </dataValidation>
  </dataValidation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7"/>
  <sheetViews>
    <sheetView topLeftCell="A91" workbookViewId="0">
      <selection activeCell="H13" sqref="H13"/>
    </sheetView>
  </sheetViews>
  <sheetFormatPr defaultColWidth="9" defaultRowHeight="14.25"/>
  <cols>
    <col min="1" max="1" width="3.625" style="7" customWidth="1"/>
    <col min="2" max="2" width="8.375" style="7" customWidth="1"/>
    <col min="3" max="3" width="9" style="7" customWidth="1"/>
    <col min="4" max="4" width="3.625" style="7" customWidth="1"/>
    <col min="5" max="5" width="9.125" style="8" customWidth="1"/>
    <col min="6" max="6" width="8.75" style="7" customWidth="1"/>
    <col min="7" max="7" width="6.625" style="7" customWidth="1"/>
    <col min="8" max="8" width="18.125" style="7" customWidth="1"/>
    <col min="9" max="10" width="9" style="1"/>
    <col min="11" max="11" width="9.75" style="1" customWidth="1"/>
    <col min="12" max="78" width="9" style="2"/>
    <col min="79" max="16384" width="9" style="7"/>
  </cols>
  <sheetData>
    <row r="1" s="1" customFormat="1" ht="45.95" customHeight="1" spans="1:11">
      <c r="A1" s="9" t="s">
        <v>51</v>
      </c>
      <c r="B1" s="9" t="s">
        <v>52</v>
      </c>
      <c r="C1" s="10" t="s">
        <v>53</v>
      </c>
      <c r="D1" s="9" t="s">
        <v>295</v>
      </c>
      <c r="E1" s="11" t="s">
        <v>55</v>
      </c>
      <c r="F1" s="9" t="s">
        <v>56</v>
      </c>
      <c r="G1" s="9" t="s">
        <v>57</v>
      </c>
      <c r="H1" s="9" t="s">
        <v>58</v>
      </c>
      <c r="I1" s="10" t="s">
        <v>296</v>
      </c>
      <c r="J1" s="10" t="s">
        <v>59</v>
      </c>
      <c r="K1" s="10" t="s">
        <v>60</v>
      </c>
    </row>
    <row r="2" s="2" customFormat="1" ht="22.5" customHeight="1" spans="1:11">
      <c r="A2" s="12" t="s">
        <v>297</v>
      </c>
      <c r="B2" s="12"/>
      <c r="C2" s="12"/>
      <c r="D2" s="12"/>
      <c r="E2" s="12"/>
      <c r="F2" s="12"/>
      <c r="G2" s="12"/>
      <c r="H2" s="12"/>
      <c r="I2" s="12"/>
      <c r="J2" s="12"/>
      <c r="K2" s="12"/>
    </row>
    <row r="3" s="1" customFormat="1" spans="1:11">
      <c r="A3" s="13" t="s">
        <v>132</v>
      </c>
      <c r="B3" s="14" t="s">
        <v>133</v>
      </c>
      <c r="C3" s="14" t="s">
        <v>183</v>
      </c>
      <c r="D3" s="14" t="s">
        <v>298</v>
      </c>
      <c r="E3" s="15">
        <v>42714</v>
      </c>
      <c r="F3" s="10" t="s">
        <v>66</v>
      </c>
      <c r="G3" s="10" t="s">
        <v>65</v>
      </c>
      <c r="H3" s="14"/>
      <c r="I3" s="37">
        <v>0.625</v>
      </c>
      <c r="J3" s="10" t="s">
        <v>67</v>
      </c>
      <c r="K3" s="10">
        <v>1100</v>
      </c>
    </row>
    <row r="4" s="2" customFormat="1" ht="22.5" customHeight="1" spans="1:11">
      <c r="A4" s="12" t="s">
        <v>297</v>
      </c>
      <c r="B4" s="12"/>
      <c r="C4" s="12"/>
      <c r="D4" s="12"/>
      <c r="E4" s="12"/>
      <c r="F4" s="12"/>
      <c r="G4" s="12"/>
      <c r="H4" s="12"/>
      <c r="I4" s="12"/>
      <c r="J4" s="12"/>
      <c r="K4" s="12"/>
    </row>
    <row r="5" s="1" customFormat="1" ht="18.75" customHeight="1" spans="1:11">
      <c r="A5" s="16" t="s">
        <v>132</v>
      </c>
      <c r="B5" s="14" t="s">
        <v>133</v>
      </c>
      <c r="C5" s="14" t="s">
        <v>134</v>
      </c>
      <c r="D5" s="14" t="s">
        <v>299</v>
      </c>
      <c r="E5" s="15">
        <v>42714</v>
      </c>
      <c r="F5" s="10" t="s">
        <v>66</v>
      </c>
      <c r="G5" s="10" t="s">
        <v>65</v>
      </c>
      <c r="H5" s="14"/>
      <c r="I5" s="37">
        <v>0.5625</v>
      </c>
      <c r="J5" s="10" t="s">
        <v>67</v>
      </c>
      <c r="K5" s="10">
        <v>1100</v>
      </c>
    </row>
    <row r="6" s="3" customFormat="1" spans="1:11">
      <c r="A6" s="17">
        <v>21</v>
      </c>
      <c r="B6" s="17" t="s">
        <v>76</v>
      </c>
      <c r="C6" s="9" t="s">
        <v>86</v>
      </c>
      <c r="D6" s="9" t="s">
        <v>299</v>
      </c>
      <c r="E6" s="18">
        <v>42714</v>
      </c>
      <c r="F6" s="10" t="s">
        <v>66</v>
      </c>
      <c r="G6" s="10" t="s">
        <v>65</v>
      </c>
      <c r="H6" s="14"/>
      <c r="I6" s="38">
        <v>0.847222222222222</v>
      </c>
      <c r="J6" s="10" t="s">
        <v>73</v>
      </c>
      <c r="K6" s="39">
        <v>1300</v>
      </c>
    </row>
    <row r="7" s="4" customFormat="1" spans="1:11">
      <c r="A7" s="17">
        <v>50</v>
      </c>
      <c r="B7" s="17" t="s">
        <v>76</v>
      </c>
      <c r="C7" s="19" t="s">
        <v>83</v>
      </c>
      <c r="D7" s="17" t="s">
        <v>298</v>
      </c>
      <c r="E7" s="18">
        <v>42714</v>
      </c>
      <c r="F7" s="10" t="s">
        <v>66</v>
      </c>
      <c r="G7" s="10" t="s">
        <v>65</v>
      </c>
      <c r="H7" s="14"/>
      <c r="I7" s="40"/>
      <c r="J7" s="10" t="s">
        <v>73</v>
      </c>
      <c r="K7" s="41">
        <v>1300</v>
      </c>
    </row>
    <row r="8" s="2" customFormat="1" ht="22.5" customHeight="1" spans="1:11">
      <c r="A8" s="12" t="s">
        <v>300</v>
      </c>
      <c r="B8" s="12"/>
      <c r="C8" s="12"/>
      <c r="D8" s="12"/>
      <c r="E8" s="12"/>
      <c r="F8" s="12"/>
      <c r="G8" s="12"/>
      <c r="H8" s="12"/>
      <c r="I8" s="12"/>
      <c r="J8" s="12"/>
      <c r="K8" s="12"/>
    </row>
    <row r="9" s="3" customFormat="1" spans="1:11">
      <c r="A9" s="17">
        <v>20</v>
      </c>
      <c r="B9" s="17" t="s">
        <v>76</v>
      </c>
      <c r="C9" s="9" t="s">
        <v>77</v>
      </c>
      <c r="D9" s="9" t="s">
        <v>298</v>
      </c>
      <c r="E9" s="20">
        <v>42715</v>
      </c>
      <c r="F9" s="10" t="s">
        <v>66</v>
      </c>
      <c r="G9" s="10" t="s">
        <v>65</v>
      </c>
      <c r="H9" s="10"/>
      <c r="I9" s="42">
        <v>0.552083333333333</v>
      </c>
      <c r="J9" s="10" t="s">
        <v>67</v>
      </c>
      <c r="K9" s="10">
        <v>1100</v>
      </c>
    </row>
    <row r="10" s="3" customFormat="1" ht="15" customHeight="1" spans="1:11">
      <c r="A10" s="17">
        <v>22</v>
      </c>
      <c r="B10" s="17" t="s">
        <v>76</v>
      </c>
      <c r="C10" s="17" t="s">
        <v>79</v>
      </c>
      <c r="D10" s="17" t="s">
        <v>298</v>
      </c>
      <c r="E10" s="20">
        <v>42715</v>
      </c>
      <c r="F10" s="10" t="s">
        <v>66</v>
      </c>
      <c r="G10" s="10" t="s">
        <v>65</v>
      </c>
      <c r="H10" s="17"/>
      <c r="I10" s="17"/>
      <c r="J10" s="10" t="s">
        <v>73</v>
      </c>
      <c r="K10" s="3">
        <v>1300</v>
      </c>
    </row>
    <row r="11" s="3" customFormat="1" spans="1:11">
      <c r="A11" s="17">
        <v>23</v>
      </c>
      <c r="B11" s="17" t="s">
        <v>76</v>
      </c>
      <c r="C11" s="17" t="s">
        <v>81</v>
      </c>
      <c r="D11" s="17" t="s">
        <v>298</v>
      </c>
      <c r="E11" s="20">
        <v>42715</v>
      </c>
      <c r="F11" s="10" t="s">
        <v>66</v>
      </c>
      <c r="G11" s="10" t="s">
        <v>65</v>
      </c>
      <c r="H11" s="17"/>
      <c r="I11" s="17"/>
      <c r="J11" s="10" t="s">
        <v>73</v>
      </c>
      <c r="K11" s="3">
        <v>1300</v>
      </c>
    </row>
    <row r="12" s="4" customFormat="1" spans="1:11">
      <c r="A12" s="17">
        <v>51</v>
      </c>
      <c r="B12" s="17" t="s">
        <v>76</v>
      </c>
      <c r="C12" s="19" t="s">
        <v>82</v>
      </c>
      <c r="D12" s="21" t="s">
        <v>298</v>
      </c>
      <c r="E12" s="20">
        <v>42715</v>
      </c>
      <c r="F12" s="10" t="s">
        <v>66</v>
      </c>
      <c r="G12" s="10" t="s">
        <v>65</v>
      </c>
      <c r="H12" s="21"/>
      <c r="I12" s="17"/>
      <c r="J12" s="10" t="s">
        <v>67</v>
      </c>
      <c r="K12" s="4">
        <v>1100</v>
      </c>
    </row>
    <row r="13" s="4" customFormat="1" spans="1:11">
      <c r="A13" s="17"/>
      <c r="B13" s="17" t="s">
        <v>76</v>
      </c>
      <c r="C13" s="19" t="s">
        <v>84</v>
      </c>
      <c r="D13" s="17" t="s">
        <v>298</v>
      </c>
      <c r="E13" s="20">
        <v>42715</v>
      </c>
      <c r="F13" s="10" t="s">
        <v>66</v>
      </c>
      <c r="G13" s="10" t="s">
        <v>65</v>
      </c>
      <c r="H13" s="21"/>
      <c r="I13" s="10"/>
      <c r="J13" s="10" t="s">
        <v>67</v>
      </c>
      <c r="K13" s="4">
        <v>1100</v>
      </c>
    </row>
    <row r="14" s="4" customFormat="1" spans="1:11">
      <c r="A14" s="17"/>
      <c r="B14" s="22" t="s">
        <v>68</v>
      </c>
      <c r="C14" s="19" t="s">
        <v>74</v>
      </c>
      <c r="D14" s="17"/>
      <c r="E14" s="20">
        <v>42715</v>
      </c>
      <c r="F14" s="10" t="s">
        <v>66</v>
      </c>
      <c r="G14" s="10" t="s">
        <v>65</v>
      </c>
      <c r="H14" s="21"/>
      <c r="I14" s="10"/>
      <c r="J14" s="10" t="s">
        <v>67</v>
      </c>
      <c r="K14" s="4">
        <v>1100</v>
      </c>
    </row>
    <row r="15" s="2" customFormat="1" ht="22.5" customHeight="1" spans="1:11">
      <c r="A15" s="12" t="s">
        <v>301</v>
      </c>
      <c r="B15" s="12"/>
      <c r="C15" s="12"/>
      <c r="D15" s="12"/>
      <c r="E15" s="12"/>
      <c r="F15" s="12"/>
      <c r="G15" s="12"/>
      <c r="H15" s="12"/>
      <c r="I15" s="12"/>
      <c r="J15" s="12"/>
      <c r="K15" s="12"/>
    </row>
    <row r="16" s="4" customFormat="1" spans="1:11">
      <c r="A16" s="17">
        <v>37</v>
      </c>
      <c r="B16" s="23" t="s">
        <v>76</v>
      </c>
      <c r="C16" s="23" t="s">
        <v>302</v>
      </c>
      <c r="D16" s="23" t="s">
        <v>299</v>
      </c>
      <c r="E16" s="24">
        <v>42715</v>
      </c>
      <c r="F16" s="25" t="s">
        <v>91</v>
      </c>
      <c r="G16" s="25" t="s">
        <v>303</v>
      </c>
      <c r="H16" s="25" t="s">
        <v>304</v>
      </c>
      <c r="I16" s="43">
        <v>0.5</v>
      </c>
      <c r="J16" s="23" t="s">
        <v>67</v>
      </c>
      <c r="K16" s="23">
        <v>280</v>
      </c>
    </row>
    <row r="17" s="2" customFormat="1" ht="15" customHeight="1" spans="1:11">
      <c r="A17" s="10">
        <v>1</v>
      </c>
      <c r="B17" s="9" t="s">
        <v>62</v>
      </c>
      <c r="C17" s="10" t="s">
        <v>116</v>
      </c>
      <c r="D17" s="9" t="s">
        <v>299</v>
      </c>
      <c r="E17" s="26">
        <v>42715</v>
      </c>
      <c r="F17" s="9" t="s">
        <v>91</v>
      </c>
      <c r="G17" s="9" t="s">
        <v>118</v>
      </c>
      <c r="H17" s="9" t="s">
        <v>305</v>
      </c>
      <c r="I17" s="44">
        <v>0.524305555555556</v>
      </c>
      <c r="J17" s="45" t="s">
        <v>306</v>
      </c>
      <c r="K17" s="45">
        <v>750</v>
      </c>
    </row>
    <row r="18" s="2" customFormat="1" ht="15" customHeight="1" spans="1:11">
      <c r="A18" s="10">
        <v>2</v>
      </c>
      <c r="B18" s="9" t="s">
        <v>62</v>
      </c>
      <c r="C18" s="17" t="s">
        <v>120</v>
      </c>
      <c r="D18" s="9" t="s">
        <v>299</v>
      </c>
      <c r="E18" s="26">
        <v>42715</v>
      </c>
      <c r="F18" s="9" t="s">
        <v>91</v>
      </c>
      <c r="G18" s="9" t="s">
        <v>118</v>
      </c>
      <c r="H18" s="9" t="s">
        <v>305</v>
      </c>
      <c r="I18" s="46"/>
      <c r="J18" s="47"/>
      <c r="K18" s="47"/>
    </row>
    <row r="19" s="2" customFormat="1" ht="15" customHeight="1" spans="1:11">
      <c r="A19" s="10">
        <v>3</v>
      </c>
      <c r="B19" s="9" t="s">
        <v>62</v>
      </c>
      <c r="C19" s="27" t="s">
        <v>128</v>
      </c>
      <c r="D19" s="27" t="s">
        <v>298</v>
      </c>
      <c r="E19" s="26">
        <v>42715</v>
      </c>
      <c r="F19" s="27" t="s">
        <v>91</v>
      </c>
      <c r="G19" s="27" t="s">
        <v>90</v>
      </c>
      <c r="H19" s="27" t="s">
        <v>305</v>
      </c>
      <c r="I19" s="46"/>
      <c r="J19" s="47"/>
      <c r="K19" s="47"/>
    </row>
    <row r="20" s="2" customFormat="1" ht="15" customHeight="1" spans="1:11">
      <c r="A20" s="10">
        <v>4</v>
      </c>
      <c r="B20" s="9" t="s">
        <v>62</v>
      </c>
      <c r="C20" s="27" t="s">
        <v>122</v>
      </c>
      <c r="D20" s="27" t="s">
        <v>299</v>
      </c>
      <c r="E20" s="26">
        <v>42715</v>
      </c>
      <c r="F20" s="27" t="s">
        <v>91</v>
      </c>
      <c r="G20" s="27" t="s">
        <v>90</v>
      </c>
      <c r="H20" s="27" t="s">
        <v>305</v>
      </c>
      <c r="I20" s="46"/>
      <c r="J20" s="47"/>
      <c r="K20" s="47"/>
    </row>
    <row r="21" s="2" customFormat="1" ht="15" customHeight="1" spans="1:11">
      <c r="A21" s="10">
        <v>7</v>
      </c>
      <c r="B21" s="9" t="s">
        <v>62</v>
      </c>
      <c r="C21" s="27" t="s">
        <v>88</v>
      </c>
      <c r="D21" s="27" t="s">
        <v>299</v>
      </c>
      <c r="E21" s="26">
        <v>42715</v>
      </c>
      <c r="F21" s="27" t="s">
        <v>91</v>
      </c>
      <c r="G21" s="27" t="s">
        <v>90</v>
      </c>
      <c r="H21" s="27" t="s">
        <v>305</v>
      </c>
      <c r="I21" s="46"/>
      <c r="J21" s="47"/>
      <c r="K21" s="47"/>
    </row>
    <row r="22" s="2" customFormat="1" ht="15" customHeight="1" spans="1:11">
      <c r="A22" s="10">
        <v>8</v>
      </c>
      <c r="B22" s="9" t="s">
        <v>62</v>
      </c>
      <c r="C22" s="27" t="s">
        <v>126</v>
      </c>
      <c r="D22" s="27" t="s">
        <v>299</v>
      </c>
      <c r="E22" s="26">
        <v>42715</v>
      </c>
      <c r="F22" s="27" t="s">
        <v>91</v>
      </c>
      <c r="G22" s="27" t="s">
        <v>90</v>
      </c>
      <c r="H22" s="27" t="s">
        <v>305</v>
      </c>
      <c r="I22" s="46"/>
      <c r="J22" s="47"/>
      <c r="K22" s="47"/>
    </row>
    <row r="23" s="2" customFormat="1" spans="1:11">
      <c r="A23" s="10">
        <v>43</v>
      </c>
      <c r="B23" s="9" t="s">
        <v>62</v>
      </c>
      <c r="C23" s="19" t="s">
        <v>130</v>
      </c>
      <c r="D23" s="27" t="s">
        <v>299</v>
      </c>
      <c r="E23" s="20">
        <v>42715</v>
      </c>
      <c r="F23" s="27" t="s">
        <v>91</v>
      </c>
      <c r="G23" s="27" t="s">
        <v>90</v>
      </c>
      <c r="H23" s="27" t="s">
        <v>305</v>
      </c>
      <c r="I23" s="46"/>
      <c r="J23" s="47"/>
      <c r="K23" s="47"/>
    </row>
    <row r="24" s="2" customFormat="1" spans="1:11">
      <c r="A24" s="10">
        <v>44</v>
      </c>
      <c r="B24" s="9" t="s">
        <v>62</v>
      </c>
      <c r="C24" s="19" t="s">
        <v>131</v>
      </c>
      <c r="D24" s="27" t="s">
        <v>299</v>
      </c>
      <c r="E24" s="20">
        <v>42715</v>
      </c>
      <c r="F24" s="27" t="s">
        <v>91</v>
      </c>
      <c r="G24" s="27" t="s">
        <v>90</v>
      </c>
      <c r="H24" s="27" t="s">
        <v>305</v>
      </c>
      <c r="I24" s="48"/>
      <c r="J24" s="49"/>
      <c r="K24" s="49"/>
    </row>
    <row r="25" s="4" customFormat="1" spans="1:11">
      <c r="A25" s="23">
        <v>56</v>
      </c>
      <c r="B25" s="23" t="s">
        <v>76</v>
      </c>
      <c r="C25" s="28" t="s">
        <v>106</v>
      </c>
      <c r="D25" s="23" t="s">
        <v>298</v>
      </c>
      <c r="E25" s="24">
        <v>42715</v>
      </c>
      <c r="F25" s="25" t="s">
        <v>91</v>
      </c>
      <c r="G25" s="25"/>
      <c r="H25" s="29">
        <v>0.604166666666667</v>
      </c>
      <c r="I25" s="43">
        <v>0.541666666666667</v>
      </c>
      <c r="J25" s="23" t="s">
        <v>67</v>
      </c>
      <c r="K25" s="23">
        <v>280</v>
      </c>
    </row>
    <row r="26" s="2" customFormat="1" ht="15" customHeight="1" spans="1:11">
      <c r="A26" s="10">
        <v>5</v>
      </c>
      <c r="B26" s="9" t="s">
        <v>62</v>
      </c>
      <c r="C26" s="27" t="s">
        <v>101</v>
      </c>
      <c r="D26" s="27" t="s">
        <v>299</v>
      </c>
      <c r="E26" s="26">
        <v>42715</v>
      </c>
      <c r="F26" s="27" t="s">
        <v>91</v>
      </c>
      <c r="G26" s="27" t="s">
        <v>124</v>
      </c>
      <c r="H26" s="27" t="s">
        <v>307</v>
      </c>
      <c r="I26" s="44">
        <v>0.569444444444444</v>
      </c>
      <c r="J26" s="45" t="s">
        <v>67</v>
      </c>
      <c r="K26" s="45">
        <v>280</v>
      </c>
    </row>
    <row r="27" s="2" customFormat="1" ht="15" customHeight="1" spans="1:11">
      <c r="A27" s="10">
        <v>6</v>
      </c>
      <c r="B27" s="9" t="s">
        <v>62</v>
      </c>
      <c r="C27" s="27" t="s">
        <v>105</v>
      </c>
      <c r="D27" s="27" t="s">
        <v>299</v>
      </c>
      <c r="E27" s="26">
        <v>42715</v>
      </c>
      <c r="F27" s="27" t="s">
        <v>91</v>
      </c>
      <c r="G27" s="27" t="s">
        <v>124</v>
      </c>
      <c r="H27" s="27" t="s">
        <v>307</v>
      </c>
      <c r="I27" s="49"/>
      <c r="J27" s="49"/>
      <c r="K27" s="49"/>
    </row>
    <row r="28" s="4" customFormat="1" spans="1:11">
      <c r="A28" s="17">
        <v>38</v>
      </c>
      <c r="B28" s="17" t="s">
        <v>76</v>
      </c>
      <c r="C28" s="9" t="s">
        <v>286</v>
      </c>
      <c r="D28" s="9" t="s">
        <v>299</v>
      </c>
      <c r="E28" s="20">
        <v>42715</v>
      </c>
      <c r="F28" s="10" t="s">
        <v>91</v>
      </c>
      <c r="G28" s="10" t="s">
        <v>99</v>
      </c>
      <c r="H28" s="10" t="s">
        <v>308</v>
      </c>
      <c r="I28" s="44">
        <v>0.597222222222222</v>
      </c>
      <c r="J28" s="45" t="s">
        <v>67</v>
      </c>
      <c r="K28" s="45">
        <v>280</v>
      </c>
    </row>
    <row r="29" s="4" customFormat="1" spans="1:11">
      <c r="A29" s="17">
        <v>39</v>
      </c>
      <c r="B29" s="17" t="s">
        <v>76</v>
      </c>
      <c r="C29" s="9" t="s">
        <v>289</v>
      </c>
      <c r="D29" s="9" t="s">
        <v>298</v>
      </c>
      <c r="E29" s="20">
        <v>42715</v>
      </c>
      <c r="F29" s="10" t="s">
        <v>91</v>
      </c>
      <c r="G29" s="10" t="s">
        <v>309</v>
      </c>
      <c r="H29" s="10" t="s">
        <v>310</v>
      </c>
      <c r="I29" s="49"/>
      <c r="J29" s="49"/>
      <c r="K29" s="49"/>
    </row>
    <row r="30" s="4" customFormat="1" ht="15.75" customHeight="1" spans="1:11">
      <c r="A30" s="17">
        <v>33</v>
      </c>
      <c r="B30" s="17" t="s">
        <v>76</v>
      </c>
      <c r="C30" s="30" t="s">
        <v>108</v>
      </c>
      <c r="D30" s="30" t="s">
        <v>299</v>
      </c>
      <c r="E30" s="20">
        <v>42715</v>
      </c>
      <c r="F30" s="10" t="s">
        <v>91</v>
      </c>
      <c r="G30" s="10" t="s">
        <v>110</v>
      </c>
      <c r="H30" s="10" t="s">
        <v>311</v>
      </c>
      <c r="I30" s="50">
        <v>0.645833333333333</v>
      </c>
      <c r="J30" s="51" t="s">
        <v>73</v>
      </c>
      <c r="K30" s="51">
        <v>350</v>
      </c>
    </row>
    <row r="31" s="4" customFormat="1" spans="1:11">
      <c r="A31" s="17">
        <v>34</v>
      </c>
      <c r="B31" s="17" t="s">
        <v>76</v>
      </c>
      <c r="C31" s="30" t="s">
        <v>113</v>
      </c>
      <c r="D31" s="30" t="s">
        <v>298</v>
      </c>
      <c r="E31" s="20">
        <v>42715</v>
      </c>
      <c r="F31" s="10" t="s">
        <v>91</v>
      </c>
      <c r="G31" s="10" t="s">
        <v>110</v>
      </c>
      <c r="H31" s="10" t="s">
        <v>311</v>
      </c>
      <c r="I31" s="52"/>
      <c r="J31" s="52"/>
      <c r="K31" s="52"/>
    </row>
    <row r="32" s="4" customFormat="1" ht="12.75" customHeight="1" spans="1:11">
      <c r="A32" s="17">
        <v>55</v>
      </c>
      <c r="B32" s="17" t="s">
        <v>76</v>
      </c>
      <c r="C32" s="19" t="s">
        <v>98</v>
      </c>
      <c r="D32" s="21" t="s">
        <v>298</v>
      </c>
      <c r="E32" s="20">
        <v>42715</v>
      </c>
      <c r="F32" s="10" t="s">
        <v>91</v>
      </c>
      <c r="G32" s="10" t="s">
        <v>99</v>
      </c>
      <c r="H32" s="10" t="s">
        <v>312</v>
      </c>
      <c r="I32" s="53"/>
      <c r="J32" s="53"/>
      <c r="K32" s="53"/>
    </row>
    <row r="33" s="5" customFormat="1" spans="1:11">
      <c r="A33" s="13" t="s">
        <v>132</v>
      </c>
      <c r="B33" s="13" t="s">
        <v>62</v>
      </c>
      <c r="C33" s="13" t="s">
        <v>138</v>
      </c>
      <c r="D33" s="13" t="s">
        <v>299</v>
      </c>
      <c r="E33" s="31">
        <v>42715</v>
      </c>
      <c r="F33" s="13" t="s">
        <v>91</v>
      </c>
      <c r="G33" s="13" t="s">
        <v>90</v>
      </c>
      <c r="H33" s="13"/>
      <c r="I33" s="9"/>
      <c r="J33" s="9"/>
      <c r="K33" s="9"/>
    </row>
    <row r="34" s="2" customFormat="1" ht="22.5" customHeight="1" spans="1:11">
      <c r="A34" s="12" t="s">
        <v>313</v>
      </c>
      <c r="B34" s="12"/>
      <c r="C34" s="12"/>
      <c r="D34" s="12"/>
      <c r="E34" s="12"/>
      <c r="F34" s="12"/>
      <c r="G34" s="12"/>
      <c r="H34" s="12"/>
      <c r="I34" s="12"/>
      <c r="J34" s="12"/>
      <c r="K34" s="12"/>
    </row>
    <row r="35" s="6" customFormat="1" ht="17.25" customHeight="1" spans="1:11">
      <c r="A35" s="10">
        <v>11</v>
      </c>
      <c r="B35" s="30" t="s">
        <v>62</v>
      </c>
      <c r="C35" s="32" t="s">
        <v>63</v>
      </c>
      <c r="D35" s="30" t="s">
        <v>299</v>
      </c>
      <c r="E35" s="33">
        <v>42715</v>
      </c>
      <c r="F35" s="30" t="s">
        <v>66</v>
      </c>
      <c r="G35" s="30" t="s">
        <v>224</v>
      </c>
      <c r="H35" s="30" t="s">
        <v>314</v>
      </c>
      <c r="I35" s="44">
        <v>0.430555555555556</v>
      </c>
      <c r="J35" s="45" t="s">
        <v>73</v>
      </c>
      <c r="K35" s="45">
        <v>350</v>
      </c>
    </row>
    <row r="36" s="6" customFormat="1" ht="15" customHeight="1" spans="1:11">
      <c r="A36" s="10">
        <v>9</v>
      </c>
      <c r="B36" s="9" t="s">
        <v>62</v>
      </c>
      <c r="C36" s="9" t="s">
        <v>276</v>
      </c>
      <c r="D36" s="9" t="s">
        <v>299</v>
      </c>
      <c r="E36" s="26">
        <v>42715</v>
      </c>
      <c r="F36" s="9" t="s">
        <v>66</v>
      </c>
      <c r="G36" s="9" t="s">
        <v>224</v>
      </c>
      <c r="H36" s="30" t="s">
        <v>314</v>
      </c>
      <c r="I36" s="47"/>
      <c r="J36" s="47"/>
      <c r="K36" s="47"/>
    </row>
    <row r="37" s="6" customFormat="1" ht="15" customHeight="1" spans="1:11">
      <c r="A37" s="10">
        <v>10</v>
      </c>
      <c r="B37" s="9" t="s">
        <v>62</v>
      </c>
      <c r="C37" s="9" t="s">
        <v>222</v>
      </c>
      <c r="D37" s="9" t="s">
        <v>298</v>
      </c>
      <c r="E37" s="26">
        <v>42715</v>
      </c>
      <c r="F37" s="9" t="s">
        <v>66</v>
      </c>
      <c r="G37" s="9" t="s">
        <v>224</v>
      </c>
      <c r="H37" s="30" t="s">
        <v>314</v>
      </c>
      <c r="I37" s="47"/>
      <c r="J37" s="47"/>
      <c r="K37" s="47"/>
    </row>
    <row r="38" s="6" customFormat="1" ht="15" customHeight="1" spans="1:11">
      <c r="A38" s="10">
        <v>13</v>
      </c>
      <c r="B38" s="9" t="s">
        <v>62</v>
      </c>
      <c r="C38" s="34" t="s">
        <v>228</v>
      </c>
      <c r="D38" s="9" t="s">
        <v>298</v>
      </c>
      <c r="E38" s="26">
        <v>42715</v>
      </c>
      <c r="F38" s="9" t="s">
        <v>66</v>
      </c>
      <c r="G38" s="9" t="s">
        <v>224</v>
      </c>
      <c r="H38" s="30" t="s">
        <v>314</v>
      </c>
      <c r="I38" s="49"/>
      <c r="J38" s="49"/>
      <c r="K38" s="49"/>
    </row>
    <row r="39" s="5" customFormat="1" ht="18.75" customHeight="1" spans="1:11">
      <c r="A39" s="13" t="s">
        <v>132</v>
      </c>
      <c r="B39" s="13" t="s">
        <v>158</v>
      </c>
      <c r="C39" s="13" t="s">
        <v>181</v>
      </c>
      <c r="D39" s="13" t="s">
        <v>299</v>
      </c>
      <c r="E39" s="31">
        <v>42715</v>
      </c>
      <c r="F39" s="13" t="s">
        <v>66</v>
      </c>
      <c r="G39" s="13" t="s">
        <v>315</v>
      </c>
      <c r="H39" s="13" t="s">
        <v>316</v>
      </c>
      <c r="I39" s="54">
        <v>0.46875</v>
      </c>
      <c r="J39" s="9" t="s">
        <v>67</v>
      </c>
      <c r="K39" s="9">
        <v>280</v>
      </c>
    </row>
    <row r="40" s="4" customFormat="1" spans="1:11">
      <c r="A40" s="17">
        <v>32</v>
      </c>
      <c r="B40" s="17" t="s">
        <v>76</v>
      </c>
      <c r="C40" s="30" t="s">
        <v>94</v>
      </c>
      <c r="D40" s="30" t="s">
        <v>299</v>
      </c>
      <c r="E40" s="20">
        <v>42715</v>
      </c>
      <c r="F40" s="10" t="s">
        <v>66</v>
      </c>
      <c r="G40" s="10" t="s">
        <v>96</v>
      </c>
      <c r="H40" s="10" t="s">
        <v>317</v>
      </c>
      <c r="I40" s="50">
        <v>0.5</v>
      </c>
      <c r="J40" s="51" t="s">
        <v>73</v>
      </c>
      <c r="K40" s="51">
        <v>430</v>
      </c>
    </row>
    <row r="41" s="3" customFormat="1" ht="28.5" spans="1:12">
      <c r="A41" s="17">
        <v>40</v>
      </c>
      <c r="B41" s="17" t="s">
        <v>76</v>
      </c>
      <c r="C41" s="17" t="s">
        <v>242</v>
      </c>
      <c r="D41" s="17" t="s">
        <v>299</v>
      </c>
      <c r="E41" s="20">
        <v>42715</v>
      </c>
      <c r="F41" s="10" t="s">
        <v>66</v>
      </c>
      <c r="G41" s="10" t="s">
        <v>244</v>
      </c>
      <c r="H41" s="10" t="s">
        <v>318</v>
      </c>
      <c r="I41" s="52"/>
      <c r="J41" s="52"/>
      <c r="K41" s="52"/>
      <c r="L41" s="3" t="s">
        <v>319</v>
      </c>
    </row>
    <row r="42" s="3" customFormat="1" spans="1:11">
      <c r="A42" s="17">
        <v>41</v>
      </c>
      <c r="B42" s="17" t="s">
        <v>76</v>
      </c>
      <c r="C42" s="17" t="s">
        <v>246</v>
      </c>
      <c r="D42" s="17" t="s">
        <v>298</v>
      </c>
      <c r="E42" s="20">
        <v>42715</v>
      </c>
      <c r="F42" s="10" t="s">
        <v>66</v>
      </c>
      <c r="G42" s="10" t="s">
        <v>244</v>
      </c>
      <c r="H42" s="10" t="s">
        <v>318</v>
      </c>
      <c r="I42" s="52"/>
      <c r="J42" s="52"/>
      <c r="K42" s="52"/>
    </row>
    <row r="43" s="3" customFormat="1" spans="1:11">
      <c r="A43" s="17">
        <v>42</v>
      </c>
      <c r="B43" s="17" t="s">
        <v>76</v>
      </c>
      <c r="C43" s="17" t="s">
        <v>248</v>
      </c>
      <c r="D43" s="17" t="s">
        <v>298</v>
      </c>
      <c r="E43" s="20">
        <v>42715</v>
      </c>
      <c r="F43" s="10" t="s">
        <v>66</v>
      </c>
      <c r="G43" s="10" t="s">
        <v>244</v>
      </c>
      <c r="H43" s="10" t="s">
        <v>318</v>
      </c>
      <c r="I43" s="52"/>
      <c r="J43" s="52"/>
      <c r="K43" s="52"/>
    </row>
    <row r="44" s="4" customFormat="1" spans="1:11">
      <c r="A44" s="17">
        <v>58</v>
      </c>
      <c r="B44" s="17" t="s">
        <v>76</v>
      </c>
      <c r="C44" s="19" t="s">
        <v>250</v>
      </c>
      <c r="D44" s="21" t="s">
        <v>299</v>
      </c>
      <c r="E44" s="20">
        <v>42715</v>
      </c>
      <c r="F44" s="10" t="s">
        <v>66</v>
      </c>
      <c r="G44" s="10" t="s">
        <v>244</v>
      </c>
      <c r="H44" s="10" t="s">
        <v>318</v>
      </c>
      <c r="I44" s="53"/>
      <c r="J44" s="53"/>
      <c r="K44" s="53"/>
    </row>
    <row r="45" s="3" customFormat="1" spans="1:11">
      <c r="A45" s="17">
        <v>27</v>
      </c>
      <c r="B45" s="17" t="s">
        <v>76</v>
      </c>
      <c r="C45" s="17" t="s">
        <v>217</v>
      </c>
      <c r="D45" s="17" t="s">
        <v>299</v>
      </c>
      <c r="E45" s="20">
        <v>42715</v>
      </c>
      <c r="F45" s="10" t="s">
        <v>66</v>
      </c>
      <c r="G45" s="10" t="s">
        <v>142</v>
      </c>
      <c r="H45" s="10" t="s">
        <v>320</v>
      </c>
      <c r="I45" s="55">
        <v>0.520833333333333</v>
      </c>
      <c r="J45" s="56" t="s">
        <v>73</v>
      </c>
      <c r="K45" s="56">
        <v>350</v>
      </c>
    </row>
    <row r="46" s="3" customFormat="1" spans="1:11">
      <c r="A46" s="17">
        <v>28</v>
      </c>
      <c r="B46" s="17" t="s">
        <v>76</v>
      </c>
      <c r="C46" s="17" t="s">
        <v>221</v>
      </c>
      <c r="D46" s="17" t="s">
        <v>299</v>
      </c>
      <c r="E46" s="20">
        <v>42715</v>
      </c>
      <c r="F46" s="10" t="s">
        <v>66</v>
      </c>
      <c r="G46" s="10" t="s">
        <v>142</v>
      </c>
      <c r="H46" s="10" t="s">
        <v>320</v>
      </c>
      <c r="I46" s="57"/>
      <c r="J46" s="58"/>
      <c r="K46" s="58"/>
    </row>
    <row r="47" s="5" customFormat="1" ht="20.25" customHeight="1" spans="1:11">
      <c r="A47" s="9">
        <v>2</v>
      </c>
      <c r="B47" s="10" t="s">
        <v>133</v>
      </c>
      <c r="C47" s="10" t="s">
        <v>213</v>
      </c>
      <c r="D47" s="10" t="s">
        <v>299</v>
      </c>
      <c r="E47" s="20">
        <v>42715</v>
      </c>
      <c r="F47" s="10" t="s">
        <v>66</v>
      </c>
      <c r="G47" s="10" t="s">
        <v>215</v>
      </c>
      <c r="H47" s="10" t="s">
        <v>321</v>
      </c>
      <c r="I47" s="59"/>
      <c r="J47" s="60"/>
      <c r="K47" s="60"/>
    </row>
    <row r="48" s="5" customFormat="1" ht="33.75" spans="1:12">
      <c r="A48" s="13" t="s">
        <v>132</v>
      </c>
      <c r="B48" s="13" t="s">
        <v>158</v>
      </c>
      <c r="C48" s="13" t="s">
        <v>159</v>
      </c>
      <c r="D48" s="13" t="s">
        <v>299</v>
      </c>
      <c r="E48" s="35">
        <v>42715</v>
      </c>
      <c r="F48" s="14" t="s">
        <v>66</v>
      </c>
      <c r="G48" s="14" t="s">
        <v>161</v>
      </c>
      <c r="H48" s="14" t="s">
        <v>322</v>
      </c>
      <c r="I48" s="54">
        <v>0.541666666666667</v>
      </c>
      <c r="J48" s="9" t="s">
        <v>67</v>
      </c>
      <c r="K48" s="9">
        <v>500</v>
      </c>
      <c r="L48" s="61" t="s">
        <v>323</v>
      </c>
    </row>
    <row r="49" s="5" customFormat="1" ht="18" customHeight="1" spans="1:11">
      <c r="A49" s="10">
        <v>31</v>
      </c>
      <c r="B49" s="9" t="s">
        <v>62</v>
      </c>
      <c r="C49" s="9" t="s">
        <v>267</v>
      </c>
      <c r="D49" s="9" t="s">
        <v>299</v>
      </c>
      <c r="E49" s="11">
        <v>42715</v>
      </c>
      <c r="F49" s="9" t="s">
        <v>66</v>
      </c>
      <c r="G49" s="9" t="s">
        <v>269</v>
      </c>
      <c r="H49" s="9" t="s">
        <v>324</v>
      </c>
      <c r="I49" s="62">
        <v>0.534722222222222</v>
      </c>
      <c r="J49" s="63" t="s">
        <v>325</v>
      </c>
      <c r="K49" s="63">
        <v>750</v>
      </c>
    </row>
    <row r="50" s="5" customFormat="1" ht="18" customHeight="1" spans="1:11">
      <c r="A50" s="10">
        <v>32</v>
      </c>
      <c r="B50" s="9" t="s">
        <v>62</v>
      </c>
      <c r="C50" s="9" t="s">
        <v>271</v>
      </c>
      <c r="D50" s="9" t="s">
        <v>298</v>
      </c>
      <c r="E50" s="11">
        <v>42715</v>
      </c>
      <c r="F50" s="9" t="s">
        <v>66</v>
      </c>
      <c r="G50" s="9" t="s">
        <v>269</v>
      </c>
      <c r="H50" s="9" t="s">
        <v>324</v>
      </c>
      <c r="I50" s="64"/>
      <c r="J50" s="65"/>
      <c r="K50" s="65"/>
    </row>
    <row r="51" s="5" customFormat="1" ht="18" customHeight="1" spans="1:11">
      <c r="A51" s="10">
        <v>34</v>
      </c>
      <c r="B51" s="9" t="s">
        <v>62</v>
      </c>
      <c r="C51" s="9" t="s">
        <v>273</v>
      </c>
      <c r="D51" s="9" t="s">
        <v>299</v>
      </c>
      <c r="E51" s="11">
        <v>42715</v>
      </c>
      <c r="F51" s="9" t="s">
        <v>66</v>
      </c>
      <c r="G51" s="9" t="s">
        <v>269</v>
      </c>
      <c r="H51" s="9" t="s">
        <v>324</v>
      </c>
      <c r="I51" s="64"/>
      <c r="J51" s="65"/>
      <c r="K51" s="65"/>
    </row>
    <row r="52" s="2" customFormat="1" spans="1:11">
      <c r="A52" s="10">
        <v>37</v>
      </c>
      <c r="B52" s="9" t="s">
        <v>62</v>
      </c>
      <c r="C52" s="19" t="s">
        <v>275</v>
      </c>
      <c r="D52" s="9" t="s">
        <v>298</v>
      </c>
      <c r="E52" s="11">
        <v>42715</v>
      </c>
      <c r="F52" s="9" t="s">
        <v>66</v>
      </c>
      <c r="G52" s="9" t="s">
        <v>269</v>
      </c>
      <c r="H52" s="9" t="s">
        <v>324</v>
      </c>
      <c r="I52" s="64"/>
      <c r="J52" s="65"/>
      <c r="K52" s="65"/>
    </row>
    <row r="53" s="6" customFormat="1" ht="15" customHeight="1" spans="1:11">
      <c r="A53" s="10">
        <v>15</v>
      </c>
      <c r="B53" s="10" t="s">
        <v>62</v>
      </c>
      <c r="C53" s="36" t="s">
        <v>148</v>
      </c>
      <c r="D53" s="10" t="s">
        <v>298</v>
      </c>
      <c r="E53" s="20">
        <v>42715</v>
      </c>
      <c r="F53" s="10" t="s">
        <v>66</v>
      </c>
      <c r="G53" s="10" t="s">
        <v>146</v>
      </c>
      <c r="H53" s="10" t="s">
        <v>326</v>
      </c>
      <c r="I53" s="64"/>
      <c r="J53" s="65"/>
      <c r="K53" s="65"/>
    </row>
    <row r="54" s="6" customFormat="1" ht="15" customHeight="1" spans="1:11">
      <c r="A54" s="10">
        <v>16</v>
      </c>
      <c r="B54" s="10" t="s">
        <v>62</v>
      </c>
      <c r="C54" s="10" t="s">
        <v>149</v>
      </c>
      <c r="D54" s="10" t="s">
        <v>299</v>
      </c>
      <c r="E54" s="20">
        <v>42715</v>
      </c>
      <c r="F54" s="10" t="s">
        <v>66</v>
      </c>
      <c r="G54" s="10" t="s">
        <v>146</v>
      </c>
      <c r="H54" s="10" t="s">
        <v>326</v>
      </c>
      <c r="I54" s="64"/>
      <c r="J54" s="65"/>
      <c r="K54" s="65"/>
    </row>
    <row r="55" s="6" customFormat="1" ht="15" customHeight="1" spans="1:11">
      <c r="A55" s="10">
        <v>17</v>
      </c>
      <c r="B55" s="10" t="s">
        <v>62</v>
      </c>
      <c r="C55" s="10" t="s">
        <v>151</v>
      </c>
      <c r="D55" s="10" t="s">
        <v>299</v>
      </c>
      <c r="E55" s="20">
        <v>42715</v>
      </c>
      <c r="F55" s="10" t="s">
        <v>66</v>
      </c>
      <c r="G55" s="10" t="s">
        <v>146</v>
      </c>
      <c r="H55" s="10" t="s">
        <v>326</v>
      </c>
      <c r="I55" s="64"/>
      <c r="J55" s="65"/>
      <c r="K55" s="65"/>
    </row>
    <row r="56" s="2" customFormat="1" spans="1:11">
      <c r="A56" s="10">
        <v>42</v>
      </c>
      <c r="B56" s="9" t="s">
        <v>62</v>
      </c>
      <c r="C56" s="19" t="s">
        <v>152</v>
      </c>
      <c r="D56" s="9" t="s">
        <v>298</v>
      </c>
      <c r="E56" s="20">
        <v>42715</v>
      </c>
      <c r="F56" s="10" t="s">
        <v>66</v>
      </c>
      <c r="G56" s="10" t="s">
        <v>146</v>
      </c>
      <c r="H56" s="10" t="s">
        <v>326</v>
      </c>
      <c r="I56" s="64"/>
      <c r="J56" s="65"/>
      <c r="K56" s="65"/>
    </row>
    <row r="57" s="3" customFormat="1" spans="1:11">
      <c r="A57" s="17">
        <v>43</v>
      </c>
      <c r="B57" s="17" t="s">
        <v>76</v>
      </c>
      <c r="C57" s="17" t="s">
        <v>279</v>
      </c>
      <c r="D57" s="17" t="s">
        <v>298</v>
      </c>
      <c r="E57" s="20">
        <v>42715</v>
      </c>
      <c r="F57" s="10" t="s">
        <v>66</v>
      </c>
      <c r="G57" s="10" t="s">
        <v>244</v>
      </c>
      <c r="H57" s="10" t="s">
        <v>327</v>
      </c>
      <c r="I57" s="64"/>
      <c r="J57" s="65"/>
      <c r="K57" s="65"/>
    </row>
    <row r="58" s="3" customFormat="1" spans="1:11">
      <c r="A58" s="17">
        <v>44</v>
      </c>
      <c r="B58" s="17" t="s">
        <v>76</v>
      </c>
      <c r="C58" s="17" t="s">
        <v>185</v>
      </c>
      <c r="D58" s="17" t="s">
        <v>298</v>
      </c>
      <c r="E58" s="20">
        <v>42715</v>
      </c>
      <c r="F58" s="10" t="s">
        <v>66</v>
      </c>
      <c r="G58" s="10" t="s">
        <v>244</v>
      </c>
      <c r="H58" s="10" t="s">
        <v>327</v>
      </c>
      <c r="I58" s="64"/>
      <c r="J58" s="65"/>
      <c r="K58" s="65"/>
    </row>
    <row r="59" s="3" customFormat="1" spans="1:11">
      <c r="A59" s="17">
        <v>45</v>
      </c>
      <c r="B59" s="17" t="s">
        <v>76</v>
      </c>
      <c r="C59" s="17" t="s">
        <v>282</v>
      </c>
      <c r="D59" s="17" t="s">
        <v>299</v>
      </c>
      <c r="E59" s="20">
        <v>42715</v>
      </c>
      <c r="F59" s="10" t="s">
        <v>66</v>
      </c>
      <c r="G59" s="10" t="s">
        <v>244</v>
      </c>
      <c r="H59" s="10" t="s">
        <v>327</v>
      </c>
      <c r="I59" s="64"/>
      <c r="J59" s="65"/>
      <c r="K59" s="65"/>
    </row>
    <row r="60" s="3" customFormat="1" spans="1:11">
      <c r="A60" s="17">
        <v>46</v>
      </c>
      <c r="B60" s="17" t="s">
        <v>76</v>
      </c>
      <c r="C60" s="17" t="s">
        <v>283</v>
      </c>
      <c r="D60" s="17" t="s">
        <v>299</v>
      </c>
      <c r="E60" s="20">
        <v>42715</v>
      </c>
      <c r="F60" s="10" t="s">
        <v>66</v>
      </c>
      <c r="G60" s="10" t="s">
        <v>244</v>
      </c>
      <c r="H60" s="10" t="s">
        <v>327</v>
      </c>
      <c r="I60" s="64"/>
      <c r="J60" s="65"/>
      <c r="K60" s="65"/>
    </row>
    <row r="61" s="3" customFormat="1" spans="1:11">
      <c r="A61" s="17">
        <v>48</v>
      </c>
      <c r="B61" s="17" t="s">
        <v>76</v>
      </c>
      <c r="C61" s="19" t="s">
        <v>285</v>
      </c>
      <c r="D61" s="17" t="s">
        <v>298</v>
      </c>
      <c r="E61" s="20">
        <v>42715</v>
      </c>
      <c r="F61" s="10" t="s">
        <v>66</v>
      </c>
      <c r="G61" s="10" t="s">
        <v>244</v>
      </c>
      <c r="H61" s="10" t="s">
        <v>327</v>
      </c>
      <c r="I61" s="64"/>
      <c r="J61" s="65"/>
      <c r="K61" s="65"/>
    </row>
    <row r="62" s="6" customFormat="1" ht="15" customHeight="1" spans="1:11">
      <c r="A62" s="10">
        <v>18</v>
      </c>
      <c r="B62" s="10" t="s">
        <v>62</v>
      </c>
      <c r="C62" s="10" t="s">
        <v>197</v>
      </c>
      <c r="D62" s="10" t="s">
        <v>299</v>
      </c>
      <c r="E62" s="20">
        <v>42715</v>
      </c>
      <c r="F62" s="10" t="s">
        <v>66</v>
      </c>
      <c r="G62" s="10" t="s">
        <v>199</v>
      </c>
      <c r="H62" s="10" t="s">
        <v>328</v>
      </c>
      <c r="I62" s="66"/>
      <c r="J62" s="67"/>
      <c r="K62" s="67"/>
    </row>
    <row r="63" s="5" customFormat="1" spans="1:11">
      <c r="A63" s="13" t="s">
        <v>132</v>
      </c>
      <c r="B63" s="13" t="s">
        <v>76</v>
      </c>
      <c r="C63" s="13" t="s">
        <v>209</v>
      </c>
      <c r="D63" s="13" t="s">
        <v>299</v>
      </c>
      <c r="E63" s="35">
        <v>42715</v>
      </c>
      <c r="F63" s="14" t="s">
        <v>66</v>
      </c>
      <c r="G63" s="14" t="s">
        <v>211</v>
      </c>
      <c r="H63" s="14" t="s">
        <v>329</v>
      </c>
      <c r="I63" s="54">
        <v>0.555555555555556</v>
      </c>
      <c r="J63" s="9" t="s">
        <v>67</v>
      </c>
      <c r="K63" s="9">
        <v>280</v>
      </c>
    </row>
    <row r="64" s="5" customFormat="1" ht="18.75" customHeight="1" spans="1:11">
      <c r="A64" s="13" t="s">
        <v>132</v>
      </c>
      <c r="B64" s="13" t="s">
        <v>62</v>
      </c>
      <c r="C64" s="13" t="s">
        <v>251</v>
      </c>
      <c r="D64" s="13" t="s">
        <v>298</v>
      </c>
      <c r="E64" s="31">
        <v>42715</v>
      </c>
      <c r="F64" s="13" t="s">
        <v>66</v>
      </c>
      <c r="G64" s="13" t="s">
        <v>199</v>
      </c>
      <c r="H64" s="13" t="s">
        <v>330</v>
      </c>
      <c r="I64" s="54">
        <v>0.5625</v>
      </c>
      <c r="J64" s="9" t="s">
        <v>67</v>
      </c>
      <c r="K64" s="9">
        <v>280</v>
      </c>
    </row>
    <row r="65" s="5" customFormat="1" spans="1:11">
      <c r="A65" s="10">
        <v>35</v>
      </c>
      <c r="B65" s="9" t="s">
        <v>62</v>
      </c>
      <c r="C65" s="9" t="s">
        <v>153</v>
      </c>
      <c r="D65" s="9" t="s">
        <v>299</v>
      </c>
      <c r="E65" s="11">
        <v>42715</v>
      </c>
      <c r="F65" s="9" t="s">
        <v>66</v>
      </c>
      <c r="G65" s="9" t="s">
        <v>155</v>
      </c>
      <c r="H65" s="9" t="s">
        <v>331</v>
      </c>
      <c r="I65" s="62">
        <v>0.565972222222222</v>
      </c>
      <c r="J65" s="63" t="s">
        <v>73</v>
      </c>
      <c r="K65" s="63">
        <v>350</v>
      </c>
    </row>
    <row r="66" s="5" customFormat="1" spans="1:11">
      <c r="A66" s="10">
        <v>36</v>
      </c>
      <c r="B66" s="9" t="s">
        <v>62</v>
      </c>
      <c r="C66" s="9" t="s">
        <v>157</v>
      </c>
      <c r="D66" s="9" t="s">
        <v>299</v>
      </c>
      <c r="E66" s="11">
        <v>42715</v>
      </c>
      <c r="F66" s="9" t="s">
        <v>66</v>
      </c>
      <c r="G66" s="9" t="s">
        <v>155</v>
      </c>
      <c r="H66" s="9" t="s">
        <v>331</v>
      </c>
      <c r="I66" s="65"/>
      <c r="J66" s="65"/>
      <c r="K66" s="65"/>
    </row>
    <row r="67" s="4" customFormat="1" ht="20.25" customHeight="1" spans="1:11">
      <c r="A67" s="17">
        <v>35</v>
      </c>
      <c r="B67" s="17" t="s">
        <v>76</v>
      </c>
      <c r="C67" s="30" t="s">
        <v>233</v>
      </c>
      <c r="D67" s="30" t="s">
        <v>298</v>
      </c>
      <c r="E67" s="20">
        <v>42715</v>
      </c>
      <c r="F67" s="10" t="s">
        <v>66</v>
      </c>
      <c r="G67" s="10" t="s">
        <v>235</v>
      </c>
      <c r="H67" s="10" t="s">
        <v>332</v>
      </c>
      <c r="I67" s="67"/>
      <c r="J67" s="67"/>
      <c r="K67" s="67"/>
    </row>
    <row r="68" s="5" customFormat="1" ht="18.75" customHeight="1" spans="1:11">
      <c r="A68" s="13" t="s">
        <v>132</v>
      </c>
      <c r="B68" s="13" t="s">
        <v>158</v>
      </c>
      <c r="C68" s="13" t="s">
        <v>176</v>
      </c>
      <c r="D68" s="13" t="s">
        <v>299</v>
      </c>
      <c r="E68" s="35">
        <v>42715</v>
      </c>
      <c r="F68" s="14" t="s">
        <v>66</v>
      </c>
      <c r="G68" s="14" t="s">
        <v>178</v>
      </c>
      <c r="H68" s="14" t="s">
        <v>333</v>
      </c>
      <c r="I68" s="54">
        <v>0.583333333333333</v>
      </c>
      <c r="J68" s="9" t="s">
        <v>67</v>
      </c>
      <c r="K68" s="9">
        <v>280</v>
      </c>
    </row>
    <row r="69" s="3" customFormat="1" ht="20.25" customHeight="1" spans="1:11">
      <c r="A69" s="17">
        <v>17</v>
      </c>
      <c r="B69" s="17" t="s">
        <v>76</v>
      </c>
      <c r="C69" s="17" t="s">
        <v>189</v>
      </c>
      <c r="D69" s="17" t="s">
        <v>298</v>
      </c>
      <c r="E69" s="20">
        <v>42715</v>
      </c>
      <c r="F69" s="10" t="s">
        <v>66</v>
      </c>
      <c r="G69" s="10" t="s">
        <v>191</v>
      </c>
      <c r="H69" s="10" t="s">
        <v>334</v>
      </c>
      <c r="I69" s="55">
        <v>0.590277777777778</v>
      </c>
      <c r="J69" s="56" t="s">
        <v>73</v>
      </c>
      <c r="K69" s="56">
        <v>350</v>
      </c>
    </row>
    <row r="70" s="3" customFormat="1" ht="20.25" customHeight="1" spans="1:11">
      <c r="A70" s="17">
        <v>18</v>
      </c>
      <c r="B70" s="17" t="s">
        <v>76</v>
      </c>
      <c r="C70" s="17" t="s">
        <v>193</v>
      </c>
      <c r="D70" s="17" t="s">
        <v>299</v>
      </c>
      <c r="E70" s="20">
        <v>42715</v>
      </c>
      <c r="F70" s="10" t="s">
        <v>66</v>
      </c>
      <c r="G70" s="10" t="s">
        <v>191</v>
      </c>
      <c r="H70" s="10" t="s">
        <v>334</v>
      </c>
      <c r="I70" s="58"/>
      <c r="J70" s="58"/>
      <c r="K70" s="58"/>
    </row>
    <row r="71" s="3" customFormat="1" ht="20.25" customHeight="1" spans="1:11">
      <c r="A71" s="17">
        <v>19</v>
      </c>
      <c r="B71" s="17" t="s">
        <v>76</v>
      </c>
      <c r="C71" s="17" t="s">
        <v>195</v>
      </c>
      <c r="D71" s="17" t="s">
        <v>298</v>
      </c>
      <c r="E71" s="20">
        <v>42715</v>
      </c>
      <c r="F71" s="10" t="s">
        <v>66</v>
      </c>
      <c r="G71" s="10" t="s">
        <v>191</v>
      </c>
      <c r="H71" s="10" t="s">
        <v>334</v>
      </c>
      <c r="I71" s="58"/>
      <c r="J71" s="58"/>
      <c r="K71" s="58"/>
    </row>
    <row r="72" s="4" customFormat="1" ht="18" customHeight="1" spans="1:11">
      <c r="A72" s="17">
        <v>47</v>
      </c>
      <c r="B72" s="17" t="s">
        <v>76</v>
      </c>
      <c r="C72" s="19" t="s">
        <v>196</v>
      </c>
      <c r="D72" s="21" t="s">
        <v>298</v>
      </c>
      <c r="E72" s="20">
        <v>42715</v>
      </c>
      <c r="F72" s="10" t="s">
        <v>66</v>
      </c>
      <c r="G72" s="10" t="s">
        <v>191</v>
      </c>
      <c r="H72" s="10" t="s">
        <v>334</v>
      </c>
      <c r="I72" s="60"/>
      <c r="J72" s="60"/>
      <c r="K72" s="60"/>
    </row>
    <row r="73" s="5" customFormat="1" spans="1:11">
      <c r="A73" s="13" t="s">
        <v>132</v>
      </c>
      <c r="B73" s="13" t="s">
        <v>164</v>
      </c>
      <c r="C73" s="13" t="s">
        <v>165</v>
      </c>
      <c r="D73" s="13" t="s">
        <v>298</v>
      </c>
      <c r="E73" s="35">
        <v>42715</v>
      </c>
      <c r="F73" s="14" t="s">
        <v>66</v>
      </c>
      <c r="G73" s="14" t="s">
        <v>167</v>
      </c>
      <c r="H73" s="14" t="s">
        <v>335</v>
      </c>
      <c r="I73" s="54">
        <v>0.590277777777778</v>
      </c>
      <c r="J73" s="9" t="s">
        <v>67</v>
      </c>
      <c r="K73" s="9">
        <v>280</v>
      </c>
    </row>
    <row r="74" s="2" customFormat="1" ht="15" customHeight="1" spans="1:11">
      <c r="A74" s="10">
        <v>20</v>
      </c>
      <c r="B74" s="10" t="s">
        <v>62</v>
      </c>
      <c r="C74" s="36" t="s">
        <v>205</v>
      </c>
      <c r="D74" s="10" t="s">
        <v>299</v>
      </c>
      <c r="E74" s="20">
        <v>42715</v>
      </c>
      <c r="F74" s="9" t="s">
        <v>66</v>
      </c>
      <c r="G74" s="9" t="s">
        <v>203</v>
      </c>
      <c r="H74" s="9" t="s">
        <v>336</v>
      </c>
      <c r="I74" s="44">
        <v>0.597222222222222</v>
      </c>
      <c r="J74" s="45" t="s">
        <v>325</v>
      </c>
      <c r="K74" s="45">
        <v>750</v>
      </c>
    </row>
    <row r="75" s="2" customFormat="1" ht="15" customHeight="1" spans="1:11">
      <c r="A75" s="10">
        <v>21</v>
      </c>
      <c r="B75" s="10" t="s">
        <v>62</v>
      </c>
      <c r="C75" s="36" t="s">
        <v>206</v>
      </c>
      <c r="D75" s="10" t="s">
        <v>299</v>
      </c>
      <c r="E75" s="20">
        <v>42715</v>
      </c>
      <c r="F75" s="9" t="s">
        <v>66</v>
      </c>
      <c r="G75" s="9" t="s">
        <v>203</v>
      </c>
      <c r="H75" s="9" t="s">
        <v>337</v>
      </c>
      <c r="I75" s="46"/>
      <c r="J75" s="47"/>
      <c r="K75" s="47"/>
    </row>
    <row r="76" s="2" customFormat="1" spans="1:11">
      <c r="A76" s="10">
        <v>40</v>
      </c>
      <c r="B76" s="10" t="s">
        <v>62</v>
      </c>
      <c r="C76" s="19" t="s">
        <v>208</v>
      </c>
      <c r="D76" s="10" t="s">
        <v>299</v>
      </c>
      <c r="E76" s="20">
        <v>42715</v>
      </c>
      <c r="F76" s="9" t="s">
        <v>66</v>
      </c>
      <c r="G76" s="9" t="s">
        <v>203</v>
      </c>
      <c r="H76" s="9" t="s">
        <v>336</v>
      </c>
      <c r="I76" s="46"/>
      <c r="J76" s="47"/>
      <c r="K76" s="47"/>
    </row>
    <row r="77" s="5" customFormat="1" ht="15.75" customHeight="1" spans="1:11">
      <c r="A77" s="9">
        <v>1</v>
      </c>
      <c r="B77" s="10" t="s">
        <v>133</v>
      </c>
      <c r="C77" s="10" t="s">
        <v>169</v>
      </c>
      <c r="D77" s="10" t="s">
        <v>299</v>
      </c>
      <c r="E77" s="20">
        <v>42715</v>
      </c>
      <c r="F77" s="10" t="s">
        <v>66</v>
      </c>
      <c r="G77" s="10" t="s">
        <v>171</v>
      </c>
      <c r="H77" s="10" t="s">
        <v>338</v>
      </c>
      <c r="I77" s="46"/>
      <c r="J77" s="47"/>
      <c r="K77" s="47"/>
    </row>
    <row r="78" s="5" customFormat="1" ht="15.75" customHeight="1" spans="1:11">
      <c r="A78" s="9">
        <v>3</v>
      </c>
      <c r="B78" s="9" t="s">
        <v>133</v>
      </c>
      <c r="C78" s="19" t="s">
        <v>174</v>
      </c>
      <c r="D78" s="9" t="s">
        <v>298</v>
      </c>
      <c r="E78" s="20">
        <v>42715</v>
      </c>
      <c r="F78" s="10" t="s">
        <v>66</v>
      </c>
      <c r="G78" s="10" t="s">
        <v>171</v>
      </c>
      <c r="H78" s="10" t="s">
        <v>338</v>
      </c>
      <c r="I78" s="46"/>
      <c r="J78" s="47"/>
      <c r="K78" s="47"/>
    </row>
    <row r="79" s="6" customFormat="1" ht="15" customHeight="1" spans="1:11">
      <c r="A79" s="10">
        <v>12</v>
      </c>
      <c r="B79" s="9" t="s">
        <v>62</v>
      </c>
      <c r="C79" s="34" t="s">
        <v>226</v>
      </c>
      <c r="D79" s="9" t="s">
        <v>298</v>
      </c>
      <c r="E79" s="26">
        <v>42715</v>
      </c>
      <c r="F79" s="9" t="s">
        <v>66</v>
      </c>
      <c r="G79" s="9" t="s">
        <v>224</v>
      </c>
      <c r="H79" s="34" t="s">
        <v>339</v>
      </c>
      <c r="I79" s="46"/>
      <c r="J79" s="47"/>
      <c r="K79" s="47"/>
    </row>
    <row r="80" s="2" customFormat="1" ht="15" customHeight="1" spans="1:11">
      <c r="A80" s="10">
        <v>23</v>
      </c>
      <c r="B80" s="9" t="s">
        <v>62</v>
      </c>
      <c r="C80" s="68" t="s">
        <v>254</v>
      </c>
      <c r="D80" s="68" t="s">
        <v>299</v>
      </c>
      <c r="E80" s="20">
        <v>42715</v>
      </c>
      <c r="F80" s="9" t="s">
        <v>66</v>
      </c>
      <c r="G80" s="9" t="s">
        <v>231</v>
      </c>
      <c r="H80" s="68" t="s">
        <v>340</v>
      </c>
      <c r="I80" s="46"/>
      <c r="J80" s="47"/>
      <c r="K80" s="47"/>
    </row>
    <row r="81" s="2" customFormat="1" ht="15" customHeight="1" spans="1:11">
      <c r="A81" s="10">
        <v>24</v>
      </c>
      <c r="B81" s="9" t="s">
        <v>62</v>
      </c>
      <c r="C81" s="68" t="s">
        <v>258</v>
      </c>
      <c r="D81" s="68" t="s">
        <v>299</v>
      </c>
      <c r="E81" s="20">
        <v>42715</v>
      </c>
      <c r="F81" s="9" t="s">
        <v>66</v>
      </c>
      <c r="G81" s="9" t="s">
        <v>231</v>
      </c>
      <c r="H81" s="68" t="s">
        <v>340</v>
      </c>
      <c r="I81" s="46"/>
      <c r="J81" s="47"/>
      <c r="K81" s="47"/>
    </row>
    <row r="82" s="2" customFormat="1" spans="1:11">
      <c r="A82" s="10">
        <v>25</v>
      </c>
      <c r="B82" s="9" t="s">
        <v>62</v>
      </c>
      <c r="C82" s="68" t="s">
        <v>259</v>
      </c>
      <c r="D82" s="68" t="s">
        <v>299</v>
      </c>
      <c r="E82" s="20">
        <v>42715</v>
      </c>
      <c r="F82" s="9" t="s">
        <v>66</v>
      </c>
      <c r="G82" s="9" t="s">
        <v>231</v>
      </c>
      <c r="H82" s="68" t="s">
        <v>340</v>
      </c>
      <c r="I82" s="46"/>
      <c r="J82" s="47"/>
      <c r="K82" s="47"/>
    </row>
    <row r="83" s="2" customFormat="1" spans="1:11">
      <c r="A83" s="10">
        <v>26</v>
      </c>
      <c r="B83" s="9" t="s">
        <v>62</v>
      </c>
      <c r="C83" s="69" t="s">
        <v>260</v>
      </c>
      <c r="D83" s="68" t="s">
        <v>299</v>
      </c>
      <c r="E83" s="20">
        <v>42715</v>
      </c>
      <c r="F83" s="9" t="s">
        <v>66</v>
      </c>
      <c r="G83" s="9" t="s">
        <v>231</v>
      </c>
      <c r="H83" s="68" t="s">
        <v>340</v>
      </c>
      <c r="I83" s="46"/>
      <c r="J83" s="47"/>
      <c r="K83" s="47"/>
    </row>
    <row r="84" s="2" customFormat="1" customHeight="1" spans="1:11">
      <c r="A84" s="10">
        <v>27</v>
      </c>
      <c r="B84" s="9" t="s">
        <v>62</v>
      </c>
      <c r="C84" s="70" t="s">
        <v>261</v>
      </c>
      <c r="D84" s="68" t="s">
        <v>299</v>
      </c>
      <c r="E84" s="20">
        <v>42715</v>
      </c>
      <c r="F84" s="9" t="s">
        <v>66</v>
      </c>
      <c r="G84" s="9" t="s">
        <v>231</v>
      </c>
      <c r="H84" s="68" t="s">
        <v>340</v>
      </c>
      <c r="I84" s="46"/>
      <c r="J84" s="47"/>
      <c r="K84" s="47"/>
    </row>
    <row r="85" s="2" customFormat="1" customHeight="1" spans="1:11">
      <c r="A85" s="10">
        <v>28</v>
      </c>
      <c r="B85" s="9" t="s">
        <v>62</v>
      </c>
      <c r="C85" s="70" t="s">
        <v>263</v>
      </c>
      <c r="D85" s="68" t="s">
        <v>299</v>
      </c>
      <c r="E85" s="20">
        <v>42715</v>
      </c>
      <c r="F85" s="9" t="s">
        <v>66</v>
      </c>
      <c r="G85" s="9" t="s">
        <v>231</v>
      </c>
      <c r="H85" s="68" t="s">
        <v>340</v>
      </c>
      <c r="I85" s="46"/>
      <c r="J85" s="47"/>
      <c r="K85" s="47"/>
    </row>
    <row r="86" s="2" customFormat="1" customHeight="1" spans="1:11">
      <c r="A86" s="10">
        <v>29</v>
      </c>
      <c r="B86" s="9" t="s">
        <v>62</v>
      </c>
      <c r="C86" s="71" t="s">
        <v>264</v>
      </c>
      <c r="D86" s="69" t="s">
        <v>298</v>
      </c>
      <c r="E86" s="20">
        <v>42715</v>
      </c>
      <c r="F86" s="9" t="s">
        <v>66</v>
      </c>
      <c r="G86" s="9" t="s">
        <v>231</v>
      </c>
      <c r="H86" s="68" t="s">
        <v>340</v>
      </c>
      <c r="I86" s="46"/>
      <c r="J86" s="47"/>
      <c r="K86" s="47"/>
    </row>
    <row r="87" s="2" customFormat="1" spans="1:11">
      <c r="A87" s="10">
        <v>30</v>
      </c>
      <c r="B87" s="9" t="s">
        <v>62</v>
      </c>
      <c r="C87" s="72" t="s">
        <v>230</v>
      </c>
      <c r="D87" s="73" t="s">
        <v>299</v>
      </c>
      <c r="E87" s="20">
        <v>42715</v>
      </c>
      <c r="F87" s="9" t="s">
        <v>66</v>
      </c>
      <c r="G87" s="9" t="s">
        <v>231</v>
      </c>
      <c r="H87" s="68" t="s">
        <v>340</v>
      </c>
      <c r="I87" s="46"/>
      <c r="J87" s="47"/>
      <c r="K87" s="47"/>
    </row>
    <row r="88" s="2" customFormat="1" spans="1:11">
      <c r="A88" s="10">
        <v>38</v>
      </c>
      <c r="B88" s="9" t="s">
        <v>62</v>
      </c>
      <c r="C88" s="19" t="s">
        <v>265</v>
      </c>
      <c r="D88" s="73" t="s">
        <v>299</v>
      </c>
      <c r="E88" s="20">
        <v>42715</v>
      </c>
      <c r="F88" s="9" t="s">
        <v>66</v>
      </c>
      <c r="G88" s="9" t="s">
        <v>231</v>
      </c>
      <c r="H88" s="68" t="s">
        <v>340</v>
      </c>
      <c r="I88" s="46"/>
      <c r="J88" s="47"/>
      <c r="K88" s="47"/>
    </row>
    <row r="89" s="2" customFormat="1" spans="1:11">
      <c r="A89" s="10">
        <v>39</v>
      </c>
      <c r="B89" s="9" t="s">
        <v>62</v>
      </c>
      <c r="C89" s="19" t="s">
        <v>266</v>
      </c>
      <c r="D89" s="69" t="s">
        <v>298</v>
      </c>
      <c r="E89" s="20">
        <v>42715</v>
      </c>
      <c r="F89" s="9" t="s">
        <v>66</v>
      </c>
      <c r="G89" s="9" t="s">
        <v>231</v>
      </c>
      <c r="H89" s="68" t="s">
        <v>340</v>
      </c>
      <c r="I89" s="46"/>
      <c r="J89" s="47"/>
      <c r="K89" s="47"/>
    </row>
    <row r="90" s="2" customFormat="1" spans="1:11">
      <c r="A90" s="10">
        <v>41</v>
      </c>
      <c r="B90" s="9" t="s">
        <v>62</v>
      </c>
      <c r="C90" s="19" t="s">
        <v>229</v>
      </c>
      <c r="D90" s="9" t="s">
        <v>298</v>
      </c>
      <c r="E90" s="26">
        <v>42715</v>
      </c>
      <c r="F90" s="9" t="s">
        <v>66</v>
      </c>
      <c r="G90" s="9" t="s">
        <v>224</v>
      </c>
      <c r="H90" s="34" t="s">
        <v>341</v>
      </c>
      <c r="I90" s="48"/>
      <c r="J90" s="49"/>
      <c r="K90" s="49"/>
    </row>
    <row r="91" s="3" customFormat="1" ht="17.25" customHeight="1" spans="1:11">
      <c r="A91" s="17">
        <v>29</v>
      </c>
      <c r="B91" s="17" t="s">
        <v>76</v>
      </c>
      <c r="C91" s="17" t="s">
        <v>140</v>
      </c>
      <c r="D91" s="17" t="s">
        <v>299</v>
      </c>
      <c r="E91" s="20">
        <v>42715</v>
      </c>
      <c r="F91" s="10" t="s">
        <v>66</v>
      </c>
      <c r="G91" s="10" t="s">
        <v>142</v>
      </c>
      <c r="H91" s="10" t="s">
        <v>342</v>
      </c>
      <c r="I91" s="55">
        <v>0.645833333333333</v>
      </c>
      <c r="J91" s="56" t="s">
        <v>73</v>
      </c>
      <c r="K91" s="56">
        <v>350</v>
      </c>
    </row>
    <row r="92" s="3" customFormat="1" ht="17.25" customHeight="1" spans="1:11">
      <c r="A92" s="17">
        <v>30</v>
      </c>
      <c r="B92" s="17" t="s">
        <v>76</v>
      </c>
      <c r="C92" s="74" t="s">
        <v>237</v>
      </c>
      <c r="D92" s="17" t="s">
        <v>298</v>
      </c>
      <c r="E92" s="20">
        <v>42715</v>
      </c>
      <c r="F92" s="10" t="s">
        <v>66</v>
      </c>
      <c r="G92" s="10" t="s">
        <v>142</v>
      </c>
      <c r="H92" s="10" t="s">
        <v>342</v>
      </c>
      <c r="I92" s="58"/>
      <c r="J92" s="58"/>
      <c r="K92" s="58"/>
    </row>
    <row r="93" s="5" customFormat="1" spans="1:11">
      <c r="A93" s="17">
        <v>31</v>
      </c>
      <c r="B93" s="17" t="s">
        <v>76</v>
      </c>
      <c r="C93" s="9" t="s">
        <v>240</v>
      </c>
      <c r="D93" s="9" t="s">
        <v>298</v>
      </c>
      <c r="E93" s="20">
        <v>42715</v>
      </c>
      <c r="F93" s="10" t="s">
        <v>66</v>
      </c>
      <c r="G93" s="10" t="s">
        <v>142</v>
      </c>
      <c r="H93" s="10" t="s">
        <v>342</v>
      </c>
      <c r="I93" s="60"/>
      <c r="J93" s="60"/>
      <c r="K93" s="60"/>
    </row>
    <row r="94" s="2" customFormat="1" ht="15" customHeight="1" spans="1:11">
      <c r="A94" s="10">
        <v>19</v>
      </c>
      <c r="B94" s="10" t="s">
        <v>62</v>
      </c>
      <c r="C94" s="10" t="s">
        <v>201</v>
      </c>
      <c r="D94" s="10" t="s">
        <v>299</v>
      </c>
      <c r="E94" s="75">
        <v>75587</v>
      </c>
      <c r="F94" s="9" t="s">
        <v>66</v>
      </c>
      <c r="G94" s="9" t="s">
        <v>203</v>
      </c>
      <c r="H94" s="9" t="s">
        <v>336</v>
      </c>
      <c r="I94" s="44">
        <v>0.604166666666667</v>
      </c>
      <c r="J94" s="45" t="s">
        <v>67</v>
      </c>
      <c r="K94" s="45">
        <v>280</v>
      </c>
    </row>
    <row r="95" s="2" customFormat="1" ht="15" customHeight="1" spans="1:11">
      <c r="A95" s="10">
        <v>22</v>
      </c>
      <c r="B95" s="10" t="s">
        <v>62</v>
      </c>
      <c r="C95" s="36" t="s">
        <v>207</v>
      </c>
      <c r="D95" s="10" t="s">
        <v>299</v>
      </c>
      <c r="E95" s="26">
        <v>75587</v>
      </c>
      <c r="F95" s="9" t="s">
        <v>66</v>
      </c>
      <c r="G95" s="9" t="s">
        <v>203</v>
      </c>
      <c r="H95" s="9" t="s">
        <v>343</v>
      </c>
      <c r="I95" s="47"/>
      <c r="J95" s="47"/>
      <c r="K95" s="47"/>
    </row>
    <row r="96" s="5" customFormat="1" ht="18" customHeight="1" spans="1:11">
      <c r="A96" s="10">
        <v>33</v>
      </c>
      <c r="B96" s="9" t="s">
        <v>62</v>
      </c>
      <c r="C96" s="9" t="s">
        <v>272</v>
      </c>
      <c r="D96" s="9" t="s">
        <v>298</v>
      </c>
      <c r="E96" s="76">
        <v>42716</v>
      </c>
      <c r="F96" s="9" t="s">
        <v>66</v>
      </c>
      <c r="G96" s="9" t="s">
        <v>269</v>
      </c>
      <c r="H96" s="9" t="s">
        <v>324</v>
      </c>
      <c r="I96" s="54">
        <v>0.541666666666667</v>
      </c>
      <c r="J96" s="9" t="s">
        <v>67</v>
      </c>
      <c r="K96" s="9">
        <v>280</v>
      </c>
    </row>
    <row r="97" spans="10:11">
      <c r="J97" s="1" t="s">
        <v>43</v>
      </c>
      <c r="K97" s="1">
        <f>SUM(K2:K96)</f>
        <v>20160</v>
      </c>
    </row>
  </sheetData>
  <mergeCells count="44">
    <mergeCell ref="A2:J2"/>
    <mergeCell ref="A4:J4"/>
    <mergeCell ref="A8:J8"/>
    <mergeCell ref="A15:J15"/>
    <mergeCell ref="A34:J34"/>
    <mergeCell ref="I17:I24"/>
    <mergeCell ref="I26:I27"/>
    <mergeCell ref="I28:I29"/>
    <mergeCell ref="I30:I32"/>
    <mergeCell ref="I35:I38"/>
    <mergeCell ref="I40:I44"/>
    <mergeCell ref="I45:I47"/>
    <mergeCell ref="I49:I62"/>
    <mergeCell ref="I65:I67"/>
    <mergeCell ref="I69:I72"/>
    <mergeCell ref="I74:I90"/>
    <mergeCell ref="I91:I93"/>
    <mergeCell ref="I94:I95"/>
    <mergeCell ref="J17:J24"/>
    <mergeCell ref="J26:J27"/>
    <mergeCell ref="J28:J29"/>
    <mergeCell ref="J30:J32"/>
    <mergeCell ref="J35:J38"/>
    <mergeCell ref="J40:J44"/>
    <mergeCell ref="J45:J47"/>
    <mergeCell ref="J49:J62"/>
    <mergeCell ref="J65:J67"/>
    <mergeCell ref="J69:J72"/>
    <mergeCell ref="J74:J90"/>
    <mergeCell ref="J91:J93"/>
    <mergeCell ref="J94:J95"/>
    <mergeCell ref="K17:K24"/>
    <mergeCell ref="K26:K27"/>
    <mergeCell ref="K28:K29"/>
    <mergeCell ref="K30:K32"/>
    <mergeCell ref="K35:K38"/>
    <mergeCell ref="K40:K44"/>
    <mergeCell ref="K45:K47"/>
    <mergeCell ref="K49:K62"/>
    <mergeCell ref="K65:K67"/>
    <mergeCell ref="K69:K72"/>
    <mergeCell ref="K74:K90"/>
    <mergeCell ref="K91:K93"/>
    <mergeCell ref="K94:K95"/>
  </mergeCells>
  <conditionalFormatting sqref="C5 C3">
    <cfRule type="duplicateValues" dxfId="0" priority="1" stopIfTrue="1"/>
  </conditionalFormatting>
  <dataValidations count="3">
    <dataValidation type="list" allowBlank="1" showInputMessage="1" showErrorMessage="1" sqref="D3 HR3:HS3 RN3:RO3 ABJ3:ABK3 ALF3:ALG3 AVB3:AVC3 BEX3:BEY3 BOT3:BOU3 BYP3:BYQ3 CIL3:CIM3 CSH3:CSI3 DCD3:DCE3 DLZ3:DMA3 DVV3:DVW3 EFR3:EFS3 EPN3:EPO3 EZJ3:EZK3 FJF3:FJG3 FTB3:FTC3 GCX3:GCY3 GMT3:GMU3 GWP3:GWQ3 HGL3:HGM3 HQH3:HQI3 IAD3:IAE3 IJZ3:IKA3 ITV3:ITW3 JDR3:JDS3 JNN3:JNO3 JXJ3:JXK3 KHF3:KHG3 KRB3:KRC3 LAX3:LAY3 LKT3:LKU3 LUP3:LUQ3 MEL3:MEM3 MOH3:MOI3 MYD3:MYE3 NHZ3:NIA3 NRV3:NRW3 OBR3:OBS3 OLN3:OLO3 OVJ3:OVK3 PFF3:PFG3 PPB3:PPC3 PYX3:PYY3 QIT3:QIU3 QSP3:QSQ3 RCL3:RCM3 RMH3:RMI3 RWD3:RWE3 SFZ3:SGA3 SPV3:SPW3 SZR3:SZS3 TJN3:TJO3 TTJ3:TTK3 UDF3:UDG3 UNB3:UNC3 UWX3:UWY3 VGT3:VGU3 VQP3:VQQ3 WAL3:WAM3 WKH3:WKI3 WUD3:WUE3 D5 HR5:HS5 RN5:RO5 ABJ5:ABK5 ALF5:ALG5 AVB5:AVC5 BEX5:BEY5 BOT5:BOU5 BYP5:BYQ5 CIL5:CIM5 CSH5:CSI5 DCD5:DCE5 DLZ5:DMA5 DVV5:DVW5 EFR5:EFS5 EPN5:EPO5 EZJ5:EZK5 FJF5:FJG5 FTB5:FTC5 GCX5:GCY5 GMT5:GMU5 GWP5:GWQ5 HGL5:HGM5 HQH5:HQI5 IAD5:IAE5 IJZ5:IKA5 ITV5:ITW5 JDR5:JDS5 JNN5:JNO5 JXJ5:JXK5 KHF5:KHG5 KRB5:KRC5 LAX5:LAY5 LKT5:LKU5 LUP5:LUQ5 MEL5:MEM5 MOH5:MOI5 MYD5:MYE5 NHZ5:NIA5 NRV5:NRW5 OBR5:OBS5 OLN5:OLO5 OVJ5:OVK5 PFF5:PFG5 PPB5:PPC5 PYX5:PYY5 QIT5:QIU5 QSP5:QSQ5 RCL5:RCM5 RMH5:RMI5 RWD5:RWE5 SFZ5:SGA5 SPV5:SPW5 SZR5:SZS5 TJN5:TJO5 TTJ5:TTK5 UDF5:UDG5 UNB5:UNC5 UWX5:UWY5 VGT5:VGU5 VQP5:VQQ5 WAL5:WAM5 WKH5:WKI5 WUD5:WUE5 D6 HU6 RQ6 ABM6 ALI6 AVE6 BFA6 BOW6 BYS6 CIO6 CSK6 DCG6 DMC6 DVY6 EFU6 EPQ6 EZM6 FJI6 FTE6 GDA6 GMW6 GWS6 HGO6 HQK6 IAG6 IKC6 ITY6 JDU6 JNQ6 JXM6 KHI6 KRE6 LBA6 LKW6 LUS6 MEO6 MOK6 MYG6 NIC6 NRY6 OBU6 OLQ6 OVM6 PFI6 PPE6 PZA6 QIW6 QSS6 RCO6 RMK6 RWG6 SGC6 SPY6 SZU6 TJQ6 TTM6 UDI6 UNE6 UXA6 VGW6 VQS6 WAO6 WKK6 WUG6 D9 HU9 IG9 RQ9 SC9 ABM9 ABY9 ALI9 ALU9 AVE9 AVQ9 BFA9 BFM9 BOW9 BPI9 BYS9 BZE9 CIO9 CJA9 CSK9 CSW9 DCG9 DCS9 DMC9 DMO9 DVY9 DWK9 EFU9 EGG9 EPQ9 EQC9 EZM9 EZY9 FJI9 FJU9 FTE9 FTQ9 GDA9 GDM9 GMW9 GNI9 GWS9 GXE9 HGO9 HHA9 HQK9 HQW9 IAG9 IAS9 IKC9 IKO9 ITY9 IUK9 JDU9 JEG9 JNQ9 JOC9 JXM9 JXY9 KHI9 KHU9 KRE9 KRQ9 LBA9 LBM9 LKW9 LLI9 LUS9 LVE9 MEO9 MFA9 MOK9 MOW9 MYG9 MYS9 NIC9 NIO9 NRY9 NSK9 OBU9 OCG9 OLQ9 OMC9 OVM9 OVY9 PFI9 PFU9 PPE9 PPQ9 PZA9 PZM9 QIW9 QJI9 QSS9 QTE9 RCO9 RDA9 RMK9 RMW9 RWG9 RWS9 SGC9 SGO9 SPY9 SQK9 SZU9 TAG9 TJQ9 TKC9 TTM9 TTY9 UDI9 UDU9 UNE9 UNQ9 UXA9 UXM9 VGW9 VHI9 VQS9 VRE9 WAO9 WBA9 WKK9 WKW9 WUG9 WUS9 HY29 RU29 ABQ29 ALM29 AVI29 BFE29 BPA29 BYW29 CIS29 CSO29 DCK29 DMG29 DWC29 EFY29 EPU29 EZQ29 FJM29 FTI29 GDE29 GNA29 GWW29 HGS29 HQO29 IAK29 IKG29 IUC29 JDY29 JNU29 JXQ29 KHM29 KRI29 LBE29 LLA29 LUW29 MES29 MOO29 MYK29 NIG29 NSC29 OBY29 OLU29 OVQ29 PFM29 PPI29 PZE29 QJA29 QSW29 RCS29 RMO29 RWK29 SGG29 SQC29 SZY29 TJU29 TTQ29 UDM29 UNI29 UXE29 VHA29 VQW29 WAS29 WKO29 WUK29 D33 HU33 IG33 RQ33 SC33 ABM33 ABY33 ALI33 ALU33 AVE33 AVQ33 BFA33 BFM33 BOW33 BPI33 BYS33 BZE33 CIO33 CJA33 CSK33 CSW33 DCG33 DCS33 DMC33 DMO33 DVY33 DWK33 EFU33 EGG33 EPQ33 EQC33 EZM33 EZY33 FJI33 FJU33 FTE33 FTQ33 GDA33 GDM33 GMW33 GNI33 GWS33 GXE33 HGO33 HHA33 HQK33 HQW33 IAG33 IAS33 IKC33 IKO33 ITY33 IUK33 JDU33 JEG33 JNQ33 JOC33 JXM33 JXY33 KHI33 KHU33 KRE33 KRQ33 LBA33 LBM33 LKW33 LLI33 LUS33 LVE33 MEO33 MFA33 MOK33 MOW33 MYG33 MYS33 NIC33 NIO33 NRY33 NSK33 OBU33 OCG33 OLQ33 OMC33 OVM33 OVY33 PFI33 PFU33 PPE33 PPQ33 PZA33 PZM33 QIW33 QJI33 QSS33 QTE33 RCO33 RDA33 RMK33 RMW33 RWG33 RWS33 SGC33 SGO33 SPY33 SQK33 SZU33 TAG33 TJQ33 TKC33 TTM33 TTY33 UDI33 UDU33 UNE33 UNQ33 UXA33 UXM33 VGW33 VHI33 VQS33 VRE33 WAO33 WBA33 WKK33 WKW33 WUG33 WUS33 D35 D39 HU39 IG39 RQ39 SC39 ABM39 ABY39 ALI39 ALU39 AVE39 AVQ39 BFA39 BFM39 BOW39 BPI39 BYS39 BZE39 CIO39 CJA39 CSK39 CSW39 DCG39 DCS39 DMC39 DMO39 DVY39 DWK39 EFU39 EGG39 EPQ39 EQC39 EZM39 EZY39 FJI39 FJU39 FTE39 FTQ39 GDA39 GDM39 GMW39 GNI39 GWS39 GXE39 HGO39 HHA39 HQK39 HQW39 IAG39 IAS39 IKC39 IKO39 ITY39 IUK39 JDU39 JEG39 JNQ39 JOC39 JXM39 JXY39 KHI39 KHU39 KRE39 KRQ39 LBA39 LBM39 LKW39 LLI39 LUS39 LVE39 MEO39 MFA39 MOK39 MOW39 MYG39 MYS39 NIC39 NIO39 NRY39 NSK39 OBU39 OCG39 OLQ39 OMC39 OVM39 OVY39 PFI39 PFU39 PPE39 PPQ39 PZA39 PZM39 QIW39 QJI39 QSS39 QTE39 RCO39 RDA39 RMK39 RMW39 RWG39 RWS39 SGC39 SGO39 SPY39 SQK39 SZU39 TAG39 TJQ39 TKC39 TTM39 TTY39 UDI39 UDU39 UNE39 UNQ39 UXA39 UXM39 VGW39 VHI39 VQS39 VRE39 WAO39 WBA39 WKK39 WKW39 WUG39 WUS39 D40 HU40 IG40 RQ40 SC40 ABM40 ABY40 ALI40 ALU40 AVE40 AVQ40 BFA40 BFM40 BOW40 BPI40 BYS40 BZE40 CIO40 CJA40 CSK40 CSW40 DCG40 DCS40 DMC40 DMO40 DVY40 DWK40 EFU40 EGG40 EPQ40 EQC40 EZM40 EZY40 FJI40 FJU40 FTE40 FTQ40 GDA40 GDM40 GMW40 GNI40 GWS40 GXE40 HGO40 HHA40 HQK40 HQW40 IAG40 IAS40 IKC40 IKO40 ITY40 IUK40 JDU40 JEG40 JNQ40 JOC40 JXM40 JXY40 KHI40 KHU40 KRE40 KRQ40 LBA40 LBM40 LKW40 LLI40 LUS40 LVE40 MEO40 MFA40 MOK40 MOW40 MYG40 MYS40 NIC40 NIO40 NRY40 NSK40 OBU40 OCG40 OLQ40 OMC40 OVM40 OVY40 PFI40 PFU40 PPE40 PPQ40 PZA40 PZM40 QIW40 QJI40 QSS40 QTE40 RCO40 RDA40 RMK40 RMW40 RWG40 RWS40 SGC40 SGO40 SPY40 SQK40 SZU40 TAG40 TJQ40 TKC40 TTM40 TTY40 UDI40 UDU40 UNE40 UNQ40 UXA40 UXM40 VGW40 VHI40 VQS40 VRE40 WAO40 WBA40 WKK40 WKW40 WUG40 WUS40 HY46:HZ46 RU46:RV46 ABQ46:ABR46 ALM46:ALN46 AVI46:AVJ46 BFE46:BFF46 BPA46:BPB46 BYW46:BYX46 CIS46:CIT46 CSO46:CSP46 DCK46:DCL46 DMG46:DMH46 DWC46:DWD46 EFY46:EFZ46 EPU46:EPV46 EZQ46:EZR46 FJM46:FJN46 FTI46:FTJ46 GDE46:GDF46 GNA46:GNB46 GWW46:GWX46 HGS46:HGT46 HQO46:HQP46 IAK46:IAL46 IKG46:IKH46 IUC46:IUD46 JDY46:JDZ46 JNU46:JNV46 JXQ46:JXR46 KHM46:KHN46 KRI46:KRJ46 LBE46:LBF46 LLA46:LLB46 LUW46:LUX46 MES46:MET46 MOO46:MOP46 MYK46:MYL46 NIG46:NIH46 NSC46:NSD46 OBY46:OBZ46 OLU46:OLV46 OVQ46:OVR46 PFM46:PFN46 PPI46:PPJ46 PZE46:PZF46 QJA46:QJB46 QSW46:QSX46 RCS46:RCT46 RMO46:RMP46 RWK46:RWL46 SGG46:SGH46 SQC46:SQD46 SZY46:SZZ46 TJU46:TJV46 TTQ46:TTR46 UDM46:UDN46 UNI46:UNJ46 UXE46:UXF46 VHA46:VHB46 VQW46:VQX46 WAS46:WAT46 WKO46:WKP46 WUK46:WUL46 HU63 IG63 RQ63 SC63 ABM63 ABY63 ALI63 ALU63 AVE63 AVQ63 BFA63 BFM63 BOW63 BPI63 BYS63 BZE63 CIO63 CJA63 CSK63 CSW63 DCG63 DCS63 DMC63 DMO63 DVY63 DWK63 EFU63 EGG63 EPQ63 EQC63 EZM63 EZY63 FJI63 FJU63 FTE63 FTQ63 GDA63 GDM63 GMW63 GNI63 GWS63 GXE63 HGO63 HHA63 HQK63 HQW63 IAG63 IAS63 IKC63 IKO63 ITY63 IUK63 JDU63 JEG63 JNQ63 JOC63 JXM63 JXY63 KHI63 KHU63 KRE63 KRQ63 LBA63 LBM63 LKW63 LLI63 LUS63 LVE63 MEO63 MFA63 MOK63 MOW63 MYG63 MYS63 NIC63 NIO63 NRY63 NSK63 OBU63 OCG63 OLQ63 OMC63 OVM63 OVY63 PFI63 PFU63 PPE63 PPQ63 PZA63 PZM63 QIW63 QJI63 QSS63 QTE63 RCO63 RDA63 RMK63 RMW63 RWG63 RWS63 SGC63 SGO63 SPY63 SQK63 SZU63 TAG63 TJQ63 TKC63 TTM63 TTY63 UDI63 UDU63 UNE63 UNQ63 UXA63 UXM63 VGW63 VHI63 VQS63 VRE63 WAO63 WBA63 WKK63 WKW63 WUG63 WUS63 IG67 SC67 ABY67 ALU67 AVQ67 BFM67 BPI67 BZE67 CJA67 CSW67 DCS67 DMO67 DWK67 EGG67 EQC67 EZY67 FJU67 FTQ67 GDM67 GNI67 GXE67 HHA67 HQW67 IAS67 IKO67 IUK67 JEG67 JOC67 JXY67 KHU67 KRQ67 LBM67 LLI67 LVE67 MFA67 MOW67 MYS67 NIO67 NSK67 OCG67 OMC67 OVY67 PFU67 PPQ67 PZM67 QJI67 QTE67 RDA67 RMW67 RWS67 SGO67 SQK67 TAG67 TKC67 TTY67 UDU67 UNQ67 UXM67 VHI67 VRE67 WBA67 WKW67 WUS67 IG68 SC68 ABY68 ALU68 AVQ68 BFM68 BPI68 BZE68 CJA68 CSW68 DCS68 DMO68 DWK68 EGG68 EQC68 EZY68 FJU68 FTQ68 GDM68 GNI68 GXE68 HHA68 HQW68 IAS68 IKO68 IUK68 JEG68 JOC68 JXY68 KHU68 KRQ68 LBM68 LLI68 LVE68 MFA68 MOW68 MYS68 NIO68 NSK68 OCG68 OMC68 OVY68 PFU68 PPQ68 PZM68 QJI68 QTE68 RDA68 RMW68 RWS68 SGO68 SQK68 TAG68 TKC68 TTY68 UDU68 UNQ68 UXM68 VHI68 VRE68 WBA68 WKW68 WUS68 HU73 IG73 RQ73 SC73 ABM73 ABY73 ALI73 ALU73 AVE73 AVQ73 BFA73 BFM73 BOW73 BPI73 BYS73 BZE73 CIO73 CJA73 CSK73 CSW73 DCG73 DCS73 DMC73 DMO73 DVY73 DWK73 EFU73 EGG73 EPQ73 EQC73 EZM73 EZY73 FJI73 FJU73 FTE73 FTQ73 GDA73 GDM73 GMW73 GNI73 GWS73 GXE73 HGO73 HHA73 HQK73 HQW73 IAG73 IAS73 IKC73 IKO73 ITY73 IUK73 JDU73 JEG73 JNQ73 JOC73 JXM73 JXY73 KHI73 KHU73 KRE73 KRQ73 LBA73 LBM73 LKW73 LLI73 LUS73 LVE73 MEO73 MFA73 MOK73 MOW73 MYG73 MYS73 NIC73 NIO73 NRY73 NSK73 OBU73 OCG73 OLQ73 OMC73 OVM73 OVY73 PFI73 PFU73 PPE73 PPQ73 PZA73 PZM73 QIW73 QJI73 QSS73 QTE73 RCO73 RDA73 RMK73 RMW73 RWG73 RWS73 SGC73 SGO73 SPY73 SQK73 SZU73 TAG73 TJQ73 TKC73 TTM73 TTY73 UDI73 UDU73 UNE73 UNQ73 UXA73 UXM73 VGW73 VHI73 VQS73 VRE73 WAO73 WBA73 WKK73 WKW73 WUG73 WUS73 IG78 SC78 ABY78 ALU78 AVQ78 BFM78 BPI78 BZE78 CJA78 CSW78 DCS78 DMO78 DWK78 EGG78 EQC78 EZY78 FJU78 FTQ78 GDM78 GNI78 GXE78 HHA78 HQW78 IAS78 IKO78 IUK78 JEG78 JOC78 JXY78 KHU78 KRQ78 LBM78 LLI78 LVE78 MFA78 MOW78 MYS78 NIO78 NSK78 OCG78 OMC78 OVY78 PFU78 PPQ78 PZM78 QJI78 QTE78 RDA78 RMW78 RWS78 SGO78 SQK78 TAG78 TKC78 TTY78 UDU78 UNQ78 UXM78 VHI78 VRE78 WBA78 WKW78 WUS78 D17:D24 D26:D27 D28:D31 D45:D46 D47:D55 D62:D63 D65:D67 D68:D71 D73:D76 D80:D89 D91:D93 D94:D96 HU28:HU31 HU45:HU46 HU47:HU48 HU65:HU67 HU68:HU71 HU91:HU93 HY91:HY93 HZ91:HZ92 IG28:IG31 IG45:IG46 IG47:IG48 IG91:IG93 RQ28:RQ31 RQ45:RQ46 RQ47:RQ48 RQ65:RQ67 RQ68:RQ71 RQ91:RQ93 RU91:RU93 RV91:RV92 SC28:SC31 SC45:SC46 SC47:SC48 SC91:SC93 ABM28:ABM31 ABM45:ABM46 ABM47:ABM48 ABM65:ABM67 ABM68:ABM71 ABM91:ABM93 ABQ91:ABQ93 ABR91:ABR92 ABY28:ABY31 ABY45:ABY46 ABY47:ABY48 ABY91:ABY93 ALI28:ALI31 ALI45:ALI46 ALI47:ALI48 ALI65:ALI67 ALI68:ALI71 ALI91:ALI93 ALM91:ALM93 ALN91:ALN92 ALU28:ALU31 ALU45:ALU46 ALU47:ALU48 ALU91:ALU93 AVE28:AVE31 AVE45:AVE46 AVE47:AVE48 AVE65:AVE67 AVE68:AVE71 AVE91:AVE93 AVI91:AVI93 AVJ91:AVJ92 AVQ28:AVQ31 AVQ45:AVQ46 AVQ47:AVQ48 AVQ91:AVQ93 BFA28:BFA31 BFA45:BFA46 BFA47:BFA48 BFA65:BFA67 BFA68:BFA71 BFA91:BFA93 BFE91:BFE93 BFF91:BFF92 BFM28:BFM31 BFM45:BFM46 BFM47:BFM48 BFM91:BFM93 BOW28:BOW31 BOW45:BOW46 BOW47:BOW48 BOW65:BOW67 BOW68:BOW71 BOW91:BOW93 BPA91:BPA93 BPB91:BPB92 BPI28:BPI31 BPI45:BPI46 BPI47:BPI48 BPI91:BPI93 BYS28:BYS31 BYS45:BYS46 BYS47:BYS48 BYS65:BYS67 BYS68:BYS71 BYS91:BYS93 BYW91:BYW93 BYX91:BYX92 BZE28:BZE31 BZE45:BZE46 BZE47:BZE48 BZE91:BZE93 CIO28:CIO31 CIO45:CIO46 CIO47:CIO48 CIO65:CIO67 CIO68:CIO71 CIO91:CIO93 CIS91:CIS93 CIT91:CIT92 CJA28:CJA31 CJA45:CJA46 CJA47:CJA48 CJA91:CJA93 CSK28:CSK31 CSK45:CSK46 CSK47:CSK48 CSK65:CSK67 CSK68:CSK71 CSK91:CSK93 CSO91:CSO93 CSP91:CSP92 CSW28:CSW31 CSW45:CSW46 CSW47:CSW48 CSW91:CSW93 DCG28:DCG31 DCG45:DCG46 DCG47:DCG48 DCG65:DCG67 DCG68:DCG71 DCG91:DCG93 DCK91:DCK93 DCL91:DCL92 DCS28:DCS31 DCS45:DCS46 DCS47:DCS48 DCS91:DCS93 DMC28:DMC31 DMC45:DMC46 DMC47:DMC48 DMC65:DMC67 DMC68:DMC71 DMC91:DMC93 DMG91:DMG93 DMH91:DMH92 DMO28:DMO31 DMO45:DMO46 DMO47:DMO48 DMO91:DMO93 DVY28:DVY31 DVY45:DVY46 DVY47:DVY48 DVY65:DVY67 DVY68:DVY71 DVY91:DVY93 DWC91:DWC93 DWD91:DWD92 DWK28:DWK31 DWK45:DWK46 DWK47:DWK48 DWK91:DWK93 EFU28:EFU31 EFU45:EFU46 EFU47:EFU48 EFU65:EFU67 EFU68:EFU71 EFU91:EFU93 EFY91:EFY93 EFZ91:EFZ92 EGG28:EGG31 EGG45:EGG46 EGG47:EGG48 EGG91:EGG93 EPQ28:EPQ31 EPQ45:EPQ46 EPQ47:EPQ48 EPQ65:EPQ67 EPQ68:EPQ71 EPQ91:EPQ93 EPU91:EPU93 EPV91:EPV92 EQC28:EQC31 EQC45:EQC46 EQC47:EQC48 EQC91:EQC93 EZM28:EZM31 EZM45:EZM46 EZM47:EZM48 EZM65:EZM67 EZM68:EZM71 EZM91:EZM93 EZQ91:EZQ93 EZR91:EZR92 EZY28:EZY31 EZY45:EZY46 EZY47:EZY48 EZY91:EZY93 FJI28:FJI31 FJI45:FJI46 FJI47:FJI48 FJI65:FJI67 FJI68:FJI71 FJI91:FJI93 FJM91:FJM93 FJN91:FJN92 FJU28:FJU31 FJU45:FJU46 FJU47:FJU48 FJU91:FJU93 FTE28:FTE31 FTE45:FTE46 FTE47:FTE48 FTE65:FTE67 FTE68:FTE71 FTE91:FTE93 FTI91:FTI93 FTJ91:FTJ92 FTQ28:FTQ31 FTQ45:FTQ46 FTQ47:FTQ48 FTQ91:FTQ93 GDA28:GDA31 GDA45:GDA46 GDA47:GDA48 GDA65:GDA67 GDA68:GDA71 GDA91:GDA93 GDE91:GDE93 GDF91:GDF92 GDM28:GDM31 GDM45:GDM46 GDM47:GDM48 GDM91:GDM93 GMW28:GMW31 GMW45:GMW46 GMW47:GMW48 GMW65:GMW67 GMW68:GMW71 GMW91:GMW93 GNA91:GNA93 GNB91:GNB92 GNI28:GNI31 GNI45:GNI46 GNI47:GNI48 GNI91:GNI93 GWS28:GWS31 GWS45:GWS46 GWS47:GWS48 GWS65:GWS67 GWS68:GWS71 GWS91:GWS93 GWW91:GWW93 GWX91:GWX92 GXE28:GXE31 GXE45:GXE46 GXE47:GXE48 GXE91:GXE93 HGO28:HGO31 HGO45:HGO46 HGO47:HGO48 HGO65:HGO67 HGO68:HGO71 HGO91:HGO93 HGS91:HGS93 HGT91:HGT92 HHA28:HHA31 HHA45:HHA46 HHA47:HHA48 HHA91:HHA93 HQK28:HQK31 HQK45:HQK46 HQK47:HQK48 HQK65:HQK67 HQK68:HQK71 HQK91:HQK93 HQO91:HQO93 HQP91:HQP92 HQW28:HQW31 HQW45:HQW46 HQW47:HQW48 HQW91:HQW93 IAG28:IAG31 IAG45:IAG46 IAG47:IAG48 IAG65:IAG67 IAG68:IAG71 IAG91:IAG93 IAK91:IAK93 IAL91:IAL92 IAS28:IAS31 IAS45:IAS46 IAS47:IAS48 IAS91:IAS93 IKC28:IKC31 IKC45:IKC46 IKC47:IKC48 IKC65:IKC67 IKC68:IKC71 IKC91:IKC93 IKG91:IKG93 IKH91:IKH92 IKO28:IKO31 IKO45:IKO46 IKO47:IKO48 IKO91:IKO93 ITY28:ITY31 ITY45:ITY46 ITY47:ITY48 ITY65:ITY67 ITY68:ITY71 ITY91:ITY93 IUC91:IUC93 IUD91:IUD92 IUK28:IUK31 IUK45:IUK46 IUK47:IUK48 IUK91:IUK93 JDU28:JDU31 JDU45:JDU46 JDU47:JDU48 JDU65:JDU67 JDU68:JDU71 JDU91:JDU93 JDY91:JDY93 JDZ91:JDZ92 JEG28:JEG31 JEG45:JEG46 JEG47:JEG48 JEG91:JEG93 JNQ28:JNQ31 JNQ45:JNQ46 JNQ47:JNQ48 JNQ65:JNQ67 JNQ68:JNQ71 JNQ91:JNQ93 JNU91:JNU93 JNV91:JNV92 JOC28:JOC31 JOC45:JOC46 JOC47:JOC48 JOC91:JOC93 JXM28:JXM31 JXM45:JXM46 JXM47:JXM48 JXM65:JXM67 JXM68:JXM71 JXM91:JXM93 JXQ91:JXQ93 JXR91:JXR92 JXY28:JXY31 JXY45:JXY46 JXY47:JXY48 JXY91:JXY93 KHI28:KHI31 KHI45:KHI46 KHI47:KHI48 KHI65:KHI67 KHI68:KHI71 KHI91:KHI93 KHM91:KHM93 KHN91:KHN92 KHU28:KHU31 KHU45:KHU46 KHU47:KHU48 KHU91:KHU93 KRE28:KRE31 KRE45:KRE46 KRE47:KRE48 KRE65:KRE67 KRE68:KRE71 KRE91:KRE93 KRI91:KRI93 KRJ91:KRJ92 KRQ28:KRQ31 KRQ45:KRQ46 KRQ47:KRQ48 KRQ91:KRQ93 LBA28:LBA31 LBA45:LBA46 LBA47:LBA48 LBA65:LBA67 LBA68:LBA71 LBA91:LBA93 LBE91:LBE93 LBF91:LBF92 LBM28:LBM31 LBM45:LBM46 LBM47:LBM48 LBM91:LBM93 LKW28:LKW31 LKW45:LKW46 LKW47:LKW48 LKW65:LKW67 LKW68:LKW71 LKW91:LKW93 LLA91:LLA93 LLB91:LLB92 LLI28:LLI31 LLI45:LLI46 LLI47:LLI48 LLI91:LLI93 LUS28:LUS31 LUS45:LUS46 LUS47:LUS48 LUS65:LUS67 LUS68:LUS71 LUS91:LUS93 LUW91:LUW93 LUX91:LUX92 LVE28:LVE31 LVE45:LVE46 LVE47:LVE48 LVE91:LVE93 MEO28:MEO31 MEO45:MEO46 MEO47:MEO48 MEO65:MEO67 MEO68:MEO71 MEO91:MEO93 MES91:MES93 MET91:MET92 MFA28:MFA31 MFA45:MFA46 MFA47:MFA48 MFA91:MFA93 MOK28:MOK31 MOK45:MOK46 MOK47:MOK48 MOK65:MOK67 MOK68:MOK71 MOK91:MOK93 MOO91:MOO93 MOP91:MOP92 MOW28:MOW31 MOW45:MOW46 MOW47:MOW48 MOW91:MOW93 MYG28:MYG31 MYG45:MYG46 MYG47:MYG48 MYG65:MYG67 MYG68:MYG71 MYG91:MYG93 MYK91:MYK93 MYL91:MYL92 MYS28:MYS31 MYS45:MYS46 MYS47:MYS48 MYS91:MYS93 NIC28:NIC31 NIC45:NIC46 NIC47:NIC48 NIC65:NIC67 NIC68:NIC71 NIC91:NIC93 NIG91:NIG93 NIH91:NIH92 NIO28:NIO31 NIO45:NIO46 NIO47:NIO48 NIO91:NIO93 NRY28:NRY31 NRY45:NRY46 NRY47:NRY48 NRY65:NRY67 NRY68:NRY71 NRY91:NRY93 NSC91:NSC93 NSD91:NSD92 NSK28:NSK31 NSK45:NSK46 NSK47:NSK48 NSK91:NSK93 OBU28:OBU31 OBU45:OBU46 OBU47:OBU48 OBU65:OBU67 OBU68:OBU71 OBU91:OBU93 OBY91:OBY93 OBZ91:OBZ92 OCG28:OCG31 OCG45:OCG46 OCG47:OCG48 OCG91:OCG93 OLQ28:OLQ31 OLQ45:OLQ46 OLQ47:OLQ48 OLQ65:OLQ67 OLQ68:OLQ71 OLQ91:OLQ93 OLU91:OLU93 OLV91:OLV92 OMC28:OMC31 OMC45:OMC46 OMC47:OMC48 OMC91:OMC93 OVM28:OVM31 OVM45:OVM46 OVM47:OVM48 OVM65:OVM67 OVM68:OVM71 OVM91:OVM93 OVQ91:OVQ93 OVR91:OVR92 OVY28:OVY31 OVY45:OVY46 OVY47:OVY48 OVY91:OVY93 PFI28:PFI31 PFI45:PFI46 PFI47:PFI48 PFI65:PFI67 PFI68:PFI71 PFI91:PFI93 PFM91:PFM93 PFN91:PFN92 PFU28:PFU31 PFU45:PFU46 PFU47:PFU48 PFU91:PFU93 PPE28:PPE31 PPE45:PPE46 PPE47:PPE48 PPE65:PPE67 PPE68:PPE71 PPE91:PPE93 PPI91:PPI93 PPJ91:PPJ92 PPQ28:PPQ31 PPQ45:PPQ46 PPQ47:PPQ48 PPQ91:PPQ93 PZA28:PZA31 PZA45:PZA46 PZA47:PZA48 PZA65:PZA67 PZA68:PZA71 PZA91:PZA93 PZE91:PZE93 PZF91:PZF92 PZM28:PZM31 PZM45:PZM46 PZM47:PZM48 PZM91:PZM93 QIW28:QIW31 QIW45:QIW46 QIW47:QIW48 QIW65:QIW67 QIW68:QIW71 QIW91:QIW93 QJA91:QJA93 QJB91:QJB92 QJI28:QJI31 QJI45:QJI46 QJI47:QJI48 QJI91:QJI93 QSS28:QSS31 QSS45:QSS46 QSS47:QSS48 QSS65:QSS67 QSS68:QSS71 QSS91:QSS93 QSW91:QSW93 QSX91:QSX92 QTE28:QTE31 QTE45:QTE46 QTE47:QTE48 QTE91:QTE93 RCO28:RCO31 RCO45:RCO46 RCO47:RCO48 RCO65:RCO67 RCO68:RCO71 RCO91:RCO93 RCS91:RCS93 RCT91:RCT92 RDA28:RDA31 RDA45:RDA46 RDA47:RDA48 RDA91:RDA93 RMK28:RMK31 RMK45:RMK46 RMK47:RMK48 RMK65:RMK67 RMK68:RMK71 RMK91:RMK93 RMO91:RMO93 RMP91:RMP92 RMW28:RMW31 RMW45:RMW46 RMW47:RMW48 RMW91:RMW93 RWG28:RWG31 RWG45:RWG46 RWG47:RWG48 RWG65:RWG67 RWG68:RWG71 RWG91:RWG93 RWK91:RWK93 RWL91:RWL92 RWS28:RWS31 RWS45:RWS46 RWS47:RWS48 RWS91:RWS93 SGC28:SGC31 SGC45:SGC46 SGC47:SGC48 SGC65:SGC67 SGC68:SGC71 SGC91:SGC93 SGG91:SGG93 SGH91:SGH92 SGO28:SGO31 SGO45:SGO46 SGO47:SGO48 SGO91:SGO93 SPY28:SPY31 SPY45:SPY46 SPY47:SPY48 SPY65:SPY67 SPY68:SPY71 SPY91:SPY93 SQC91:SQC93 SQD91:SQD92 SQK28:SQK31 SQK45:SQK46 SQK47:SQK48 SQK91:SQK93 SZU28:SZU31 SZU45:SZU46 SZU47:SZU48 SZU65:SZU67 SZU68:SZU71 SZU91:SZU93 SZY91:SZY93 SZZ91:SZZ92 TAG28:TAG31 TAG45:TAG46 TAG47:TAG48 TAG91:TAG93 TJQ28:TJQ31 TJQ45:TJQ46 TJQ47:TJQ48 TJQ65:TJQ67 TJQ68:TJQ71 TJQ91:TJQ93 TJU91:TJU93 TJV91:TJV92 TKC28:TKC31 TKC45:TKC46 TKC47:TKC48 TKC91:TKC93 TTM28:TTM31 TTM45:TTM46 TTM47:TTM48 TTM65:TTM67 TTM68:TTM71 TTM91:TTM93 TTQ91:TTQ93 TTR91:TTR92 TTY28:TTY31 TTY45:TTY46 TTY47:TTY48 TTY91:TTY93 UDI28:UDI31 UDI45:UDI46 UDI47:UDI48 UDI65:UDI67 UDI68:UDI71 UDI91:UDI93 UDM91:UDM93 UDN91:UDN92 UDU28:UDU31 UDU45:UDU46 UDU47:UDU48 UDU91:UDU93 UNE28:UNE31 UNE45:UNE46 UNE47:UNE48 UNE65:UNE67 UNE68:UNE71 UNE91:UNE93 UNI91:UNI93 UNJ91:UNJ92 UNQ28:UNQ31 UNQ45:UNQ46 UNQ47:UNQ48 UNQ91:UNQ93 UXA28:UXA31 UXA45:UXA46 UXA47:UXA48 UXA65:UXA67 UXA68:UXA71 UXA91:UXA93 UXE91:UXE93 UXF91:UXF92 UXM28:UXM31 UXM45:UXM46 UXM47:UXM48 UXM91:UXM93 VGW28:VGW31 VGW45:VGW46 VGW47:VGW48 VGW65:VGW67 VGW68:VGW71 VGW91:VGW93 VHA91:VHA93 VHB91:VHB92 VHI28:VHI31 VHI45:VHI46 VHI47:VHI48 VHI91:VHI93 VQS28:VQS31 VQS45:VQS46 VQS47:VQS48 VQS65:VQS67 VQS68:VQS71 VQS91:VQS93 VQW91:VQW93 VQX91:VQX92 VRE28:VRE31 VRE45:VRE46 VRE47:VRE48 VRE91:VRE93 WAO28:WAO31 WAO45:WAO46 WAO47:WAO48 WAO65:WAO67 WAO68:WAO71 WAO91:WAO93 WAS91:WAS93 WAT91:WAT92 WBA28:WBA31 WBA45:WBA46 WBA47:WBA48 WBA91:WBA93 WKK28:WKK31 WKK45:WKK46 WKK47:WKK48 WKK65:WKK67 WKK68:WKK71 WKK91:WKK93 WKO91:WKO93 WKP91:WKP92 WKW28:WKW31 WKW45:WKW46 WKW47:WKW48 WKW91:WKW93 WUG28:WUG31 WUG45:WUG46 WUG47:WUG48 WUG65:WUG67 WUG68:WUG71 WUG91:WUG93 WUK91:WUK93 WUL91:WUL92 WUS28:WUS31 WUS45:WUS46 WUS47:WUS48 WUS91:WUS93 HY41:HZ43 RU41:RV43 ABQ41:ABR43 ALM41:ALN43 AVI41:AVJ43 BFE41:BFF43 BPA41:BPB43 BYW41:BYX43 CIS41:CIT43 CSO41:CSP43 DCK41:DCL43 DMG41:DMH43 DWC41:DWD43 EFY41:EFZ43 EPU41:EPV43 EZQ41:EZR43 FJM41:FJN43 FTI41:FTJ43 GDE41:GDF43 GNA41:GNB43 GWW41:GWX43 HGS41:HGT43 HQO41:HQP43 IAK41:IAL43 IKG41:IKH43 IUC41:IUD43 JDY41:JDZ43 JNU41:JNV43 JXQ41:JXR43 KHM41:KHN43 KRI41:KRJ43 LBE41:LBF43 LLA41:LLB43 LUW41:LUX43 MES41:MET43 MOO41:MOP43 MYK41:MYL43 NIG41:NIH43 NSC41:NSD43 OBY41:OBZ43 OLU41:OLV43 OVQ41:OVR43 PFM41:PFN43 PPI41:PPJ43 PZE41:PZF43 QJA41:QJB43 QSW41:QSX43 RCS41:RCT43 RMO41:RMP43 RWK41:RWL43 SGG41:SGH43 SQC41:SQD43 SZY41:SZZ43 TJU41:TJV43 TTQ41:TTR43 UDM41:UDN43 UNI41:UNJ43 UXE41:UXF43 VHA41:VHB43 VQW41:VQX43 WAS41:WAT43 WKO41:WKP43 WUK41:WUL43">
      <formula1>#REF!</formula1>
    </dataValidation>
    <dataValidation type="list" allowBlank="1" showInputMessage="1" showErrorMessage="1" sqref="D77 HU77 RQ77 ABM77 ALI77 AVE77 BFA77 BOW77 BYS77 CIO77 CSK77 DCG77 DMC77 DVY77 EFU77 EPQ77 EZM77 FJI77 FTE77 GDA77 GMW77 GWS77 HGO77 HQK77 IAG77 IKC77 ITY77 JDU77 JNQ77 JXM77 KHI77 KRE77 LBA77 LKW77 LUS77 MEO77 MOK77 MYG77 NIC77 NRY77 OBU77 OLQ77 OVM77 PFI77 PPE77 PZA77 QIW77 QSS77 RCO77 RMK77 RWG77 SGC77 SPY77 SZU77 TJQ77 TTM77 UDI77 UNE77 UXA77 VGW77 VQS77 WAO77 WKK77 WUG77">
      <formula1>[1]总表!#REF!</formula1>
    </dataValidation>
    <dataValidation type="list" allowBlank="1" showInputMessage="1" showErrorMessage="1" sqref="IG65:IG66 SC65:SC66 ABY65:ABY66 ALU65:ALU66 AVQ65:AVQ66 BFM65:BFM66 BPI65:BPI66 BZE65:BZE66 CJA65:CJA66 CSW65:CSW66 DCS65:DCS66 DMO65:DMO66 DWK65:DWK66 EGG65:EGG66 EQC65:EQC66 EZY65:EZY66 FJU65:FJU66 FTQ65:FTQ66 GDM65:GDM66 GNI65:GNI66 GXE65:GXE66 HHA65:HHA66 HQW65:HQW66 IAS65:IAS66 IKO65:IKO66 IUK65:IUK66 JEG65:JEG66 JOC65:JOC66 JXY65:JXY66 KHU65:KHU66 KRQ65:KRQ66 LBM65:LBM66 LLI65:LLI66 LVE65:LVE66 MFA65:MFA66 MOW65:MOW66 MYS65:MYS66 NIO65:NIO66 NSK65:NSK66 OCG65:OCG66 OMC65:OMC66 OVY65:OVY66 PFU65:PFU66 PPQ65:PPQ66 PZM65:PZM66 QJI65:QJI66 QTE65:QTE66 RDA65:RDA66 RMW65:RMW66 RWS65:RWS66 SGO65:SGO66 SQK65:SQK66 TAG65:TAG66 TKC65:TKC66 TTY65:TTY66 UDU65:UDU66 UNQ65:UNQ66 UXM65:UXM66 VHI65:VHI66 VRE65:VRE66 WBA65:WBA66 WKW65:WKW66 WUS65:WUS66">
      <formula1>$K$17:$K$18</formula1>
    </dataValidation>
  </dataValidations>
  <pageMargins left="0.699305555555556" right="0.699305555555556" top="0.75" bottom="0.75" header="0.3" footer="0.3"/>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结算单</vt:lpstr>
      <vt:lpstr>接机表</vt:lpstr>
      <vt:lpstr>送机表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2016-12-12T06:46:00Z</dcterms:created>
  <dcterms:modified xsi:type="dcterms:W3CDTF">2017-10-19T08:43:56Z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2052-10.1.0.6759</vt:lpwstr>
  </property>
</Properties>
</file>