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<sst xmlns="http://schemas.openxmlformats.org/spreadsheetml/2006/main" count="44">
  <si>
    <t>【员工差旅报销单】</t>
  </si>
  <si>
    <t>姓名:</t>
  </si>
  <si>
    <t>杨苗苗</t>
  </si>
  <si>
    <t>职位:</t>
  </si>
  <si>
    <t>助理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</si>
  <si>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</si>
  <si>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</si>
  <si>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</si>
  <si>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</si>
  <si>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</si>
  <si>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</si>
  <si>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</si>
  <si>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HMZA-180504-QDH689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</si>
  <si>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</si>
  <si>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</si>
  <si>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</si>
  <si>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</si>
  <si>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</si>
  <si>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</si>
  <si>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</si>
  <si>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</si>
  <si>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</si>
  <si>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</si>
  <si>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</si>
  <si>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5.5 家-酒店
5.7 带物料到公司
其他滴滴行程单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</si>
  <si>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</si>
  <si>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</si>
  <si>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</si>
  <si>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</si>
  <si>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</si>
  <si>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</si>
  <si>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</si>
  <si>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</si>
  <si>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</si>
  <si>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</si>
  <si>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</si>
  <si>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</si>
  <si>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</si>
  <si>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</si>
  <si>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</si>
  <si>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</si>
  <si>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星期五</t>
  </si>
  <si>
    <t>5月5、6日</t>
  </si>
  <si>
    <t>星期六、日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</si>
</sst>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 "/>
    <numFmt numFmtId="178" formatCode="0.00_);[Red]\(0.00\)"/>
    <numFmt numFmtId="179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2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7" borderId="19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7" fillId="8" borderId="23" applyNumberFormat="0" applyAlignment="0" applyProtection="0">
      <alignment vertical="center"/>
    </xf>
    <xf numFmtId="0" fontId="8" fillId="8" borderId="16" applyNumberFormat="0" applyAlignment="0" applyProtection="0">
      <alignment vertical="center"/>
    </xf>
    <xf numFmtId="0" fontId="25" fillId="30" borderId="2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57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9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58" fontId="4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9" fontId="4" fillId="0" borderId="0" xfId="50" applyNumberFormat="1" applyFont="1" applyBorder="1" applyAlignment="1">
      <alignment horizontal="left" vertical="center"/>
    </xf>
    <xf numFmtId="177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view="pageBreakPreview" zoomScaleNormal="100" zoomScaleSheetLayoutView="100" topLeftCell="A25" workbookViewId="0">
      <selection activeCell="K37" sqref="K3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3.2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2">
        <v>43221</v>
      </c>
      <c r="G7" s="11"/>
      <c r="H7" s="10" t="s">
        <v>10</v>
      </c>
      <c r="I7" s="39"/>
      <c r="J7" s="40">
        <v>43243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41"/>
      <c r="J8" s="16" t="s">
        <v>12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43"/>
      <c r="J11" s="44"/>
      <c r="K11" s="45" t="s">
        <v>22</v>
      </c>
    </row>
    <row r="12" ht="39" spans="2:11">
      <c r="B12" s="23">
        <v>2</v>
      </c>
      <c r="C12" s="24"/>
      <c r="D12" s="27"/>
      <c r="E12" s="28" t="s">
        <v>23</v>
      </c>
      <c r="F12" s="28"/>
      <c r="G12" s="26">
        <v>251.47</v>
      </c>
      <c r="H12" s="26">
        <v>251.47</v>
      </c>
      <c r="I12" s="43"/>
      <c r="J12" s="44"/>
      <c r="K12" s="46" t="s">
        <v>24</v>
      </c>
    </row>
    <row r="13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43"/>
      <c r="J13" s="44"/>
      <c r="K13" s="45" t="s">
        <v>22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3"/>
      <c r="J14" s="44"/>
      <c r="K14" s="45" t="s">
        <v>27</v>
      </c>
    </row>
    <row r="15" ht="20.1" customHeight="1" spans="2:11">
      <c r="B15" s="23">
        <v>5</v>
      </c>
      <c r="C15" s="24"/>
      <c r="D15" s="25" t="s">
        <v>28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29</v>
      </c>
      <c r="C18" s="30"/>
      <c r="D18" s="30"/>
      <c r="E18" s="30"/>
      <c r="F18" s="21"/>
      <c r="G18" s="31">
        <f>SUM(G11:G17)</f>
        <v>251.47</v>
      </c>
      <c r="H18" s="31">
        <f>SUM(H11:H17)</f>
        <v>251.47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ht="20.1" customHeight="1" spans="2:11">
      <c r="B21" s="32">
        <f>H18</f>
        <v>251.47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251.47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  <row r="26" ht="17.5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杨苗苗</v>
      </c>
      <c r="G28" s="7"/>
      <c r="H28" s="6" t="s">
        <v>3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企划部</v>
      </c>
      <c r="K29" s="38"/>
    </row>
    <row r="30" ht="20.1" customHeight="1" spans="2:11">
      <c r="B30" s="8"/>
      <c r="C30" s="9"/>
      <c r="D30" s="10" t="s">
        <v>9</v>
      </c>
      <c r="E30" s="10"/>
      <c r="F30" s="12">
        <v>43221</v>
      </c>
      <c r="G30" s="11"/>
      <c r="H30" s="10" t="s">
        <v>10</v>
      </c>
      <c r="I30" s="39"/>
      <c r="J30" s="40">
        <v>43243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11</v>
      </c>
      <c r="I31" s="41"/>
      <c r="J31" s="16" t="str">
        <f>J8</f>
        <v>HMZA-180504-QDH689 </v>
      </c>
      <c r="K31" s="42"/>
    </row>
    <row r="32" ht="20.1" customHeight="1"/>
    <row r="33" ht="20.1" customHeight="1" spans="2:11">
      <c r="B33" s="28"/>
      <c r="C33" s="28"/>
      <c r="D33" s="33" t="s">
        <v>37</v>
      </c>
      <c r="E33" s="28" t="s">
        <v>38</v>
      </c>
      <c r="F33" s="28"/>
      <c r="G33" s="26" t="s">
        <v>39</v>
      </c>
      <c r="H33" s="26" t="s">
        <v>40</v>
      </c>
      <c r="I33" s="26" t="s">
        <v>29</v>
      </c>
      <c r="J33" s="26"/>
      <c r="K33" s="52" t="s">
        <v>19</v>
      </c>
    </row>
    <row r="34" ht="20.1" customHeight="1" spans="2:11">
      <c r="B34" s="28">
        <v>1</v>
      </c>
      <c r="C34" s="28"/>
      <c r="D34" s="34" t="s">
        <v>6</v>
      </c>
      <c r="E34" s="35">
        <v>43224</v>
      </c>
      <c r="F34" s="28"/>
      <c r="G34" s="26">
        <v>100</v>
      </c>
      <c r="H34" s="26">
        <v>1</v>
      </c>
      <c r="I34" s="43">
        <f>G34*H34</f>
        <v>100</v>
      </c>
      <c r="J34" s="44"/>
      <c r="K34" s="46" t="s">
        <v>41</v>
      </c>
    </row>
    <row r="35" ht="20.1" customHeight="1" spans="2:11">
      <c r="B35" s="28">
        <v>2</v>
      </c>
      <c r="C35" s="28"/>
      <c r="D35" s="34"/>
      <c r="E35" s="28" t="s">
        <v>42</v>
      </c>
      <c r="F35" s="28"/>
      <c r="G35" s="26">
        <v>200</v>
      </c>
      <c r="H35" s="26">
        <v>2</v>
      </c>
      <c r="I35" s="43">
        <f t="shared" ref="I35:I36" si="0">G35*H35</f>
        <v>400</v>
      </c>
      <c r="J35" s="44"/>
      <c r="K35" s="46" t="s">
        <v>43</v>
      </c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2</v>
      </c>
      <c r="I36" s="43">
        <f t="shared" si="0"/>
        <v>0</v>
      </c>
      <c r="J36" s="44"/>
      <c r="K36" s="46"/>
    </row>
    <row r="37" ht="20.1" customHeight="1" spans="2:11">
      <c r="B37" s="20" t="s">
        <v>29</v>
      </c>
      <c r="C37" s="30"/>
      <c r="D37" s="30"/>
      <c r="E37" s="30"/>
      <c r="F37" s="21"/>
      <c r="G37" s="31"/>
      <c r="H37" s="31">
        <f>SUM(H19:H36)</f>
        <v>5</v>
      </c>
      <c r="I37" s="47">
        <f>SUM(I34:J36)</f>
        <v>500</v>
      </c>
      <c r="J37" s="48"/>
      <c r="K37" s="49"/>
    </row>
    <row r="38" ht="20.1" customHeight="1" spans="2:11">
      <c r="B38" s="17" t="s">
        <v>32</v>
      </c>
      <c r="C38" s="17"/>
      <c r="D38" s="17"/>
      <c r="E38" s="17"/>
      <c r="F38" s="17" t="s">
        <v>33</v>
      </c>
      <c r="G38" s="17" t="s">
        <v>34</v>
      </c>
      <c r="H38" s="17"/>
      <c r="I38" s="17"/>
      <c r="J38" s="17" t="s">
        <v>35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2018-05-23T04:01:09Z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