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0419-供应商结算文件/"/>
    </mc:Choice>
  </mc:AlternateContent>
  <bookViews>
    <workbookView xWindow="0" yWindow="460" windowWidth="28800" windowHeight="16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6" i="1"/>
  <c r="G7" i="1"/>
  <c r="G5" i="1"/>
  <c r="G8" i="1"/>
  <c r="G9" i="1"/>
  <c r="G10" i="1"/>
  <c r="G11" i="1"/>
  <c r="G12" i="1"/>
  <c r="G13" i="1"/>
  <c r="G14" i="1"/>
  <c r="G15" i="1"/>
  <c r="G16" i="1"/>
</calcChain>
</file>

<file path=xl/comments1.xml><?xml version="1.0" encoding="utf-8"?>
<comments xmlns="http://schemas.openxmlformats.org/spreadsheetml/2006/main">
  <authors>
    <author>Administrator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<sst xmlns="http://schemas.openxmlformats.org/spreadsheetml/2006/main" count="42" uniqueCount="28">
  <si>
    <t>视频名称</t>
  </si>
  <si>
    <t>备注</t>
  </si>
  <si>
    <t>个/pc</t>
  </si>
  <si>
    <t>特效</t>
  </si>
  <si>
    <t>转场特效，字幕特效，logo特效等</t>
  </si>
  <si>
    <t>配乐</t>
  </si>
  <si>
    <t>为视频提供背景音乐(不包括版权音乐的版权费)</t>
  </si>
  <si>
    <t>三维特效</t>
  </si>
  <si>
    <t>秒</t>
  </si>
  <si>
    <t>视频总计(不含服务费和税费):</t>
  </si>
  <si>
    <t>税金
Tax</t>
  </si>
  <si>
    <t>开场舞（地屏）特效视频</t>
    <phoneticPr fontId="1" type="noConversion"/>
  </si>
  <si>
    <t>秒</t>
    <phoneticPr fontId="1" type="noConversion"/>
  </si>
  <si>
    <t>个/pc</t>
    <phoneticPr fontId="1" type="noConversion"/>
  </si>
  <si>
    <t>动感单车屏幕互动视频</t>
    <phoneticPr fontId="1" type="noConversion"/>
  </si>
  <si>
    <t>地图搜索</t>
    <phoneticPr fontId="1" type="noConversion"/>
  </si>
  <si>
    <t>合计金额</t>
    <rPh sb="0" eb="1">
      <t>he ji</t>
    </rPh>
    <rPh sb="2" eb="3">
      <t>jin e</t>
    </rPh>
    <phoneticPr fontId="1" type="noConversion"/>
  </si>
  <si>
    <t>结算明细</t>
    <rPh sb="0" eb="1">
      <t>jie suan</t>
    </rPh>
    <rPh sb="2" eb="3">
      <t>ming ix</t>
    </rPh>
    <phoneticPr fontId="1" type="noConversion"/>
  </si>
  <si>
    <t>北京海视强森文化传媒有限公司</t>
    <rPh sb="0" eb="1">
      <t>bei jing</t>
    </rPh>
    <rPh sb="2" eb="3">
      <t>hai</t>
    </rPh>
    <rPh sb="3" eb="4">
      <t>shi xian</t>
    </rPh>
    <rPh sb="4" eb="5">
      <t>qiang sen</t>
    </rPh>
    <rPh sb="6" eb="7">
      <t>we h</t>
    </rPh>
    <rPh sb="8" eb="9">
      <t>chuan mei</t>
    </rPh>
    <rPh sb="10" eb="11">
      <t>you xian</t>
    </rPh>
    <rPh sb="12" eb="13">
      <t>gogn si</t>
    </rPh>
    <phoneticPr fontId="1" type="noConversion"/>
  </si>
  <si>
    <t>项目
Item</t>
  </si>
  <si>
    <t>内容描述
Description</t>
  </si>
  <si>
    <t>收费单位
Unit</t>
  </si>
  <si>
    <t>单价
Unit Price</t>
  </si>
  <si>
    <t>数量
Unit</t>
  </si>
  <si>
    <t>总价
Subtotal</t>
  </si>
  <si>
    <t>动态kv</t>
    <phoneticPr fontId="1" type="noConversion"/>
  </si>
  <si>
    <t>总计金额</t>
    <rPh sb="0" eb="1">
      <t>zong ji</t>
    </rPh>
    <rPh sb="2" eb="3">
      <t>jin e</t>
    </rPh>
    <phoneticPr fontId="1" type="noConversion"/>
  </si>
  <si>
    <t>最终优惠金额</t>
    <rPh sb="0" eb="1">
      <t>zui zhong</t>
    </rPh>
    <rPh sb="2" eb="3">
      <t>you hui</t>
    </rPh>
    <rPh sb="4" eb="5">
      <t>jin 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</si>
</sst>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Fill="1" applyAlignment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protection locked="0"/>
    </xf>
    <xf numFmtId="0" fontId="6" fillId="2" borderId="0" xfId="0" applyFont="1" applyFill="1" applyAlignment="1"/>
    <xf numFmtId="0" fontId="6" fillId="0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9" fontId="7" fillId="6" borderId="1" xfId="0" applyNumberFormat="1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/>
    <xf numFmtId="0" fontId="7" fillId="5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protection locked="0"/>
    </xf>
    <xf numFmtId="0" fontId="7" fillId="7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0" fontId="7" fillId="6" borderId="2" xfId="0" applyNumberFormat="1" applyFont="1" applyFill="1" applyBorder="1" applyAlignment="1" applyProtection="1">
      <alignment horizontal="right" vertical="center" wrapText="1"/>
    </xf>
    <xf numFmtId="10" fontId="7" fillId="6" borderId="3" xfId="0" applyNumberFormat="1" applyFont="1" applyFill="1" applyBorder="1" applyAlignment="1" applyProtection="1">
      <alignment horizontal="right" vertical="center" wrapText="1"/>
    </xf>
    <xf numFmtId="10" fontId="7" fillId="6" borderId="4" xfId="0" applyNumberFormat="1" applyFont="1" applyFill="1" applyBorder="1" applyAlignment="1" applyProtection="1">
      <alignment horizontal="right" vertical="center" wrapText="1"/>
    </xf>
    <xf numFmtId="10" fontId="7" fillId="5" borderId="2" xfId="0" applyNumberFormat="1" applyFont="1" applyFill="1" applyBorder="1" applyAlignment="1" applyProtection="1">
      <alignment horizontal="center" vertical="center" wrapText="1"/>
    </xf>
    <xf numFmtId="10" fontId="7" fillId="5" borderId="3" xfId="0" applyNumberFormat="1" applyFont="1" applyFill="1" applyBorder="1" applyAlignment="1" applyProtection="1">
      <alignment horizontal="center" vertical="center" wrapText="1"/>
    </xf>
    <xf numFmtId="10" fontId="7" fillId="5" borderId="4" xfId="0" applyNumberFormat="1" applyFont="1" applyFill="1" applyBorder="1" applyAlignment="1" applyProtection="1">
      <alignment horizontal="center" vertical="center" wrapText="1"/>
    </xf>
    <xf numFmtId="10" fontId="5" fillId="7" borderId="2" xfId="0" applyNumberFormat="1" applyFont="1" applyFill="1" applyBorder="1" applyAlignment="1" applyProtection="1">
      <alignment horizontal="center" vertical="center" wrapText="1"/>
    </xf>
    <xf numFmtId="10" fontId="5" fillId="7" borderId="3" xfId="0" applyNumberFormat="1" applyFont="1" applyFill="1" applyBorder="1" applyAlignment="1" applyProtection="1">
      <alignment horizontal="center" vertical="center" wrapText="1"/>
    </xf>
    <xf numFmtId="10" fontId="5" fillId="7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right" vertical="center" wrapText="1"/>
      <protection locked="0"/>
    </xf>
    <xf numFmtId="0" fontId="7" fillId="6" borderId="3" xfId="0" applyFont="1" applyFill="1" applyBorder="1" applyAlignment="1" applyProtection="1">
      <alignment horizontal="right" vertical="center" wrapText="1"/>
      <protection locked="0"/>
    </xf>
    <xf numFmtId="0" fontId="7" fillId="6" borderId="4" xfId="0" applyFont="1" applyFill="1" applyBorder="1" applyAlignment="1" applyProtection="1">
      <alignment horizontal="right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tabSelected="1" zoomScale="80" zoomScaleNormal="80" zoomScalePageLayoutView="80" workbookViewId="0">
      <selection activeCell="H23" sqref="H23"/>
    </sheetView>
  </sheetViews>
  <sheetFormatPr baseColWidth="10" defaultColWidth="8.6640625" defaultRowHeight="16" x14ac:dyDescent="0.25"/>
  <cols>
    <col min="1" max="1" width="33.83203125" style="1" customWidth="1"/>
    <col min="2" max="2" width="33.6640625" style="1" customWidth="1"/>
    <col min="3" max="3" width="45" style="1" customWidth="1"/>
    <col min="4" max="4" width="10.6640625" style="1" customWidth="1"/>
    <col min="5" max="7" width="12.5" style="1" customWidth="1"/>
    <col min="8" max="8" width="17.83203125" style="1" customWidth="1"/>
    <col min="9" max="16384" width="8.6640625" style="1"/>
  </cols>
  <sheetData>
    <row r="1" spans="1:8" ht="28" customHeight="1" x14ac:dyDescent="0.25"/>
    <row r="2" spans="1:8" ht="28" customHeight="1" x14ac:dyDescent="0.25">
      <c r="A2" s="1" t="s">
        <v>18</v>
      </c>
    </row>
    <row r="3" spans="1:8" ht="28" customHeight="1" x14ac:dyDescent="0.25">
      <c r="A3" s="32"/>
      <c r="B3" s="32"/>
      <c r="C3" s="32"/>
      <c r="D3" s="32"/>
      <c r="E3" s="33" t="s">
        <v>17</v>
      </c>
      <c r="F3" s="34"/>
      <c r="G3" s="34"/>
      <c r="H3" s="35"/>
    </row>
    <row r="4" spans="1:8" ht="28" customHeight="1" x14ac:dyDescent="0.25">
      <c r="A4" s="22" t="s">
        <v>0</v>
      </c>
      <c r="B4" s="22" t="s">
        <v>19</v>
      </c>
      <c r="C4" s="2" t="s">
        <v>20</v>
      </c>
      <c r="D4" s="2" t="s">
        <v>21</v>
      </c>
      <c r="E4" s="2" t="s">
        <v>22</v>
      </c>
      <c r="F4" s="3" t="s">
        <v>23</v>
      </c>
      <c r="G4" s="3" t="s">
        <v>24</v>
      </c>
      <c r="H4" s="4" t="s">
        <v>1</v>
      </c>
    </row>
    <row r="5" spans="1:8" s="11" customFormat="1" ht="28" customHeight="1" x14ac:dyDescent="0.25">
      <c r="A5" s="39" t="s">
        <v>11</v>
      </c>
      <c r="B5" s="5" t="s">
        <v>3</v>
      </c>
      <c r="C5" s="6" t="s">
        <v>4</v>
      </c>
      <c r="D5" s="7" t="s">
        <v>13</v>
      </c>
      <c r="E5" s="8">
        <v>500</v>
      </c>
      <c r="F5" s="8">
        <v>6</v>
      </c>
      <c r="G5" s="9">
        <f t="shared" ref="G5:G10" si="0">E5*F5</f>
        <v>3000</v>
      </c>
      <c r="H5" s="10"/>
    </row>
    <row r="6" spans="1:8" s="11" customFormat="1" ht="28" customHeight="1" x14ac:dyDescent="0.25">
      <c r="A6" s="40"/>
      <c r="B6" s="5" t="s">
        <v>5</v>
      </c>
      <c r="C6" s="12" t="s">
        <v>6</v>
      </c>
      <c r="D6" s="7" t="s">
        <v>13</v>
      </c>
      <c r="E6" s="8">
        <v>2500</v>
      </c>
      <c r="F6" s="8">
        <v>1</v>
      </c>
      <c r="G6" s="9">
        <f t="shared" si="0"/>
        <v>2500</v>
      </c>
      <c r="H6" s="10"/>
    </row>
    <row r="7" spans="1:8" s="11" customFormat="1" ht="28" customHeight="1" x14ac:dyDescent="0.25">
      <c r="A7" s="41"/>
      <c r="B7" s="5" t="s">
        <v>7</v>
      </c>
      <c r="C7" s="6"/>
      <c r="D7" s="7" t="s">
        <v>12</v>
      </c>
      <c r="E7" s="8">
        <v>260</v>
      </c>
      <c r="F7" s="8">
        <v>190</v>
      </c>
      <c r="G7" s="9">
        <f t="shared" si="0"/>
        <v>49400</v>
      </c>
      <c r="H7" s="10"/>
    </row>
    <row r="8" spans="1:8" s="11" customFormat="1" ht="28" customHeight="1" x14ac:dyDescent="0.25">
      <c r="A8" s="39" t="s">
        <v>14</v>
      </c>
      <c r="B8" s="5" t="s">
        <v>3</v>
      </c>
      <c r="C8" s="6" t="s">
        <v>4</v>
      </c>
      <c r="D8" s="7" t="s">
        <v>2</v>
      </c>
      <c r="E8" s="8">
        <v>2000</v>
      </c>
      <c r="F8" s="8">
        <v>1</v>
      </c>
      <c r="G8" s="9">
        <f t="shared" si="0"/>
        <v>2000</v>
      </c>
      <c r="H8" s="10"/>
    </row>
    <row r="9" spans="1:8" s="11" customFormat="1" ht="28" customHeight="1" x14ac:dyDescent="0.25">
      <c r="A9" s="40"/>
      <c r="B9" s="5" t="s">
        <v>5</v>
      </c>
      <c r="C9" s="12" t="s">
        <v>6</v>
      </c>
      <c r="D9" s="7" t="s">
        <v>2</v>
      </c>
      <c r="E9" s="8">
        <v>1000</v>
      </c>
      <c r="F9" s="8">
        <v>1</v>
      </c>
      <c r="G9" s="9">
        <f t="shared" si="0"/>
        <v>1000</v>
      </c>
      <c r="H9" s="10"/>
    </row>
    <row r="10" spans="1:8" s="11" customFormat="1" ht="28" customHeight="1" x14ac:dyDescent="0.25">
      <c r="A10" s="41"/>
      <c r="B10" s="5" t="s">
        <v>7</v>
      </c>
      <c r="C10" s="6"/>
      <c r="D10" s="7" t="s">
        <v>8</v>
      </c>
      <c r="E10" s="8">
        <v>300</v>
      </c>
      <c r="F10" s="8">
        <v>90</v>
      </c>
      <c r="G10" s="9">
        <f t="shared" si="0"/>
        <v>27000</v>
      </c>
      <c r="H10" s="10"/>
    </row>
    <row r="11" spans="1:8" s="11" customFormat="1" ht="28" customHeight="1" x14ac:dyDescent="0.25">
      <c r="A11" s="39" t="s">
        <v>15</v>
      </c>
      <c r="B11" s="5" t="s">
        <v>5</v>
      </c>
      <c r="C11" s="12" t="s">
        <v>6</v>
      </c>
      <c r="D11" s="7" t="s">
        <v>2</v>
      </c>
      <c r="E11" s="8">
        <v>1000</v>
      </c>
      <c r="F11" s="8">
        <v>2</v>
      </c>
      <c r="G11" s="9">
        <f t="shared" ref="G11:G12" si="1">E11*F11</f>
        <v>2000</v>
      </c>
      <c r="H11" s="10"/>
    </row>
    <row r="12" spans="1:8" s="11" customFormat="1" ht="28" customHeight="1" x14ac:dyDescent="0.25">
      <c r="A12" s="41"/>
      <c r="B12" s="5" t="s">
        <v>7</v>
      </c>
      <c r="C12" s="6"/>
      <c r="D12" s="7" t="s">
        <v>8</v>
      </c>
      <c r="E12" s="8">
        <v>300</v>
      </c>
      <c r="F12" s="8">
        <v>60</v>
      </c>
      <c r="G12" s="9">
        <f t="shared" si="1"/>
        <v>18000</v>
      </c>
      <c r="H12" s="10"/>
    </row>
    <row r="13" spans="1:8" ht="28" customHeight="1" x14ac:dyDescent="0.25">
      <c r="A13" s="13" t="s">
        <v>25</v>
      </c>
      <c r="B13" s="5" t="s">
        <v>7</v>
      </c>
      <c r="C13" s="6"/>
      <c r="D13" s="7" t="s">
        <v>8</v>
      </c>
      <c r="E13" s="8">
        <v>200</v>
      </c>
      <c r="F13" s="8">
        <v>30</v>
      </c>
      <c r="G13" s="9">
        <f>E13*F13</f>
        <v>6000</v>
      </c>
      <c r="H13" s="10"/>
    </row>
    <row r="14" spans="1:8" ht="28" customHeight="1" x14ac:dyDescent="0.25">
      <c r="A14" s="36" t="s">
        <v>9</v>
      </c>
      <c r="B14" s="37"/>
      <c r="C14" s="37"/>
      <c r="D14" s="37"/>
      <c r="E14" s="37"/>
      <c r="F14" s="38"/>
      <c r="G14" s="14">
        <f>SUM(G5:G13)</f>
        <v>110900</v>
      </c>
      <c r="H14" s="15"/>
    </row>
    <row r="15" spans="1:8" ht="28" customHeight="1" x14ac:dyDescent="0.25">
      <c r="A15" s="23" t="s">
        <v>10</v>
      </c>
      <c r="B15" s="24"/>
      <c r="C15" s="24"/>
      <c r="D15" s="24"/>
      <c r="E15" s="25"/>
      <c r="F15" s="16">
        <v>0.03</v>
      </c>
      <c r="G15" s="17">
        <f>G14*0.03</f>
        <v>3327</v>
      </c>
      <c r="H15" s="18"/>
    </row>
    <row r="16" spans="1:8" ht="28" customHeight="1" x14ac:dyDescent="0.25">
      <c r="A16" s="26" t="s">
        <v>16</v>
      </c>
      <c r="B16" s="27"/>
      <c r="C16" s="27"/>
      <c r="D16" s="27"/>
      <c r="E16" s="27"/>
      <c r="F16" s="28"/>
      <c r="G16" s="19">
        <f>G14+G15</f>
        <v>114227</v>
      </c>
      <c r="H16" s="20"/>
    </row>
    <row r="17" spans="1:8" ht="28" customHeight="1" x14ac:dyDescent="0.25">
      <c r="A17" s="29" t="s">
        <v>26</v>
      </c>
      <c r="B17" s="30"/>
      <c r="C17" s="30"/>
      <c r="D17" s="30"/>
      <c r="E17" s="30"/>
      <c r="F17" s="31"/>
      <c r="G17" s="21">
        <f>G15+G16</f>
        <v>117554</v>
      </c>
      <c r="H17" s="20"/>
    </row>
    <row r="18" spans="1:8" ht="31" customHeight="1" x14ac:dyDescent="0.25">
      <c r="A18" s="29" t="s">
        <v>27</v>
      </c>
      <c r="B18" s="30"/>
      <c r="C18" s="30"/>
      <c r="D18" s="30"/>
      <c r="E18" s="30"/>
      <c r="F18" s="31"/>
      <c r="G18" s="21">
        <v>110000</v>
      </c>
    </row>
  </sheetData>
  <protectedRanges>
    <protectedRange sqref="E14" name="区域1_1_2" securityDescriptor=""/>
  </protectedRanges>
  <mergeCells count="10">
    <mergeCell ref="A18:F18"/>
    <mergeCell ref="A15:E15"/>
    <mergeCell ref="A16:F16"/>
    <mergeCell ref="A17:F17"/>
    <mergeCell ref="A3:D3"/>
    <mergeCell ref="E3:H3"/>
    <mergeCell ref="A14:F14"/>
    <mergeCell ref="A5:A7"/>
    <mergeCell ref="A8:A10"/>
    <mergeCell ref="A11:A12"/>
  </mergeCells>
  <phoneticPr fontId="1" type="noConversion"/>
  <pageMargins left="0.75" right="0.75" top="1" bottom="1" header="0.51180555555555596" footer="0.51180555555555596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dcterms:created xsi:type="dcterms:W3CDTF">2018-01-05T09:40:00Z</dcterms:created>
  <dcterms:modified xsi:type="dcterms:W3CDTF">2018-04-26T07:25:15Z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