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83E3F6CF-4DF7-4407-A7E5-A1042BC35E6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刘格格" sheetId="3" r:id="rId1"/>
    <sheet name="吴云云" sheetId="5" r:id="rId2"/>
    <sheet name="Sheet1" sheetId="4" r:id="rId3"/>
    <sheet name="员工差旅明细" sheetId="2" r:id="rId4"/>
  </sheets>
  <definedNames>
    <definedName name="_xlnm.Print_Area" localSheetId="3">员工差旅明细!$A$1:$K$38</definedName>
  </definedNames>
  <calcPr calcId="191029"/>
</workbook>
</file>

<file path=xl/calcChain.xml><?xml version="1.0" encoding="utf-8"?>
<calcChain xmlns="http://schemas.openxmlformats.org/spreadsheetml/2006/main">
  <c r="H18" i="5" l="1"/>
  <c r="H19" i="5"/>
  <c r="H20" i="5"/>
  <c r="G52" i="5"/>
  <c r="F52" i="5"/>
  <c r="D52" i="5"/>
  <c r="D53" i="5" s="1"/>
  <c r="C52" i="5"/>
  <c r="H51" i="5"/>
  <c r="H50" i="5"/>
  <c r="H49" i="5"/>
  <c r="H48" i="5"/>
  <c r="H47" i="5"/>
  <c r="H46" i="5"/>
  <c r="H45" i="5"/>
  <c r="H52" i="5" s="1"/>
  <c r="E45" i="5"/>
  <c r="E52" i="5" s="1"/>
  <c r="G44" i="5"/>
  <c r="G53" i="5" s="1"/>
  <c r="G58" i="5" s="1"/>
  <c r="F44" i="5"/>
  <c r="E44" i="5"/>
  <c r="D44" i="5"/>
  <c r="C44" i="5"/>
  <c r="C53" i="5" s="1"/>
  <c r="H43" i="5"/>
  <c r="H42" i="5"/>
  <c r="H41" i="5"/>
  <c r="H44" i="5" s="1"/>
  <c r="E41" i="5"/>
  <c r="G40" i="5"/>
  <c r="F40" i="5"/>
  <c r="D40" i="5"/>
  <c r="C40" i="5"/>
  <c r="H39" i="5"/>
  <c r="H38" i="5"/>
  <c r="H40" i="5" s="1"/>
  <c r="E38" i="5"/>
  <c r="E40" i="5" s="1"/>
  <c r="G37" i="5"/>
  <c r="F37" i="5"/>
  <c r="D37" i="5"/>
  <c r="C37" i="5"/>
  <c r="H36" i="5"/>
  <c r="H35" i="5"/>
  <c r="H34" i="5"/>
  <c r="H37" i="5" s="1"/>
  <c r="H33" i="5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17" i="5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13" i="5" s="1"/>
  <c r="H8" i="5"/>
  <c r="E8" i="5"/>
  <c r="E13" i="5" s="1"/>
  <c r="H37" i="2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21" i="5" l="1"/>
  <c r="F53" i="5"/>
  <c r="E58" i="5" s="1"/>
  <c r="E53" i="5"/>
  <c r="A58" i="5" s="1"/>
  <c r="H53" i="5"/>
  <c r="C58" i="5" s="1"/>
  <c r="H21" i="3"/>
  <c r="G53" i="3"/>
  <c r="G58" i="3" s="1"/>
  <c r="F53" i="3"/>
  <c r="E58" i="3" s="1"/>
  <c r="E53" i="3"/>
  <c r="A58" i="3" s="1"/>
  <c r="H53" i="3"/>
  <c r="C58" i="3" s="1"/>
  <c r="I58" i="5" l="1"/>
  <c r="I58" i="3"/>
</calcChain>
</file>

<file path=xl/sharedStrings.xml><?xml version="1.0" encoding="utf-8"?>
<sst xmlns="http://schemas.openxmlformats.org/spreadsheetml/2006/main" count="163" uniqueCount="89">
  <si>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</si>
  <si>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</si>
  <si>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</si>
  <si>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</si>
  <si>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</si>
  <si>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</si>
  <si>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</si>
  <si>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</si>
  <si>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</si>
  <si>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</si>
  <si>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</si>
  <si>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</si>
  <si>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</si>
  <si>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</si>
  <si>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</si>
  <si>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</si>
  <si>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</si>
  <si>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</si>
  <si>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</si>
  <si>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</si>
  <si>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</si>
  <si>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</si>
  <si>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</si>
  <si>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</si>
  <si>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</si>
  <si>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</si>
  <si>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</si>
  <si>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</si>
  <si>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</si>
  <si>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</si>
  <si>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</si>
  <si>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</si>
  <si>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</si>
  <si>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</si>
  <si>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</si>
  <si>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</si>
  <si>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</si>
  <si>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</si>
  <si>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</si>
  <si>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</si>
  <si>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</si>
  <si>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</si>
  <si>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</si>
  <si>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</si>
  <si>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</si>
  <si>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</si>
  <si>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</si>
  <si>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</si>
  <si>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</si>
  <si>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</si>
  <si>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</si>
  <si>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</si>
  <si>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</si>
  <si>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</si>
  <si>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</si>
  <si>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</si>
  <si>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</si>
  <si>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</si>
  <si>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</si>
  <si>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</si>
  <si>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</si>
  <si>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</si>
  <si>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</si>
  <si>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</si>
  <si>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</si>
  <si>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</si>
  <si>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</si>
  <si>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</si>
  <si>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</si>
  <si>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</si>
  <si>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</si>
  <si>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</si>
  <si>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</si>
  <si>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</si>
  <si>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</si>
  <si>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</si>
  <si>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</si>
  <si>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</si>
  <si>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</si>
  <si>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</si>
  <si>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</si>
  <si>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</si>
  <si>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</si>
  <si>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团号：HMEA-240721-ZJT854</t>
    <phoneticPr fontId="14" type="noConversion"/>
  </si>
  <si>
    <t>京东酒水，1077.72海外收据</t>
    <phoneticPr fontId="14" type="noConversion"/>
  </si>
  <si>
    <t>报销物料采买101.05+106.4+668</t>
    <phoneticPr fontId="14" type="noConversion"/>
  </si>
  <si>
    <t>报销携程176.61+176.61+176.61</t>
    <phoneticPr fontId="14" type="noConversion"/>
  </si>
  <si>
    <t>用餐报销9219+1415</t>
    <phoneticPr fontId="17" type="noConversion"/>
  </si>
  <si>
    <t>快递报销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</si>
</sst>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672465</xdr:colOff>
      <xdr:row>3</xdr:row>
      <xdr:rowOff>120015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7A3D4EF-0D85-41F3-9B33-C7B0E4CE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</xdr:colOff>
      <xdr:row>0</xdr:row>
      <xdr:rowOff>0</xdr:rowOff>
    </xdr:from>
    <xdr:to>
      <xdr:col>4</xdr:col>
      <xdr:colOff>213925</xdr:colOff>
      <xdr:row>31</xdr:row>
      <xdr:rowOff>73300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60F0698-7A64-1B98-6867-B3E24455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" y="0"/>
          <a:ext cx="2652054" cy="5742580"/>
        </a:xfrm>
        <a:prstGeom prst="rect">
          <a:avLst/>
        </a:prstGeom>
      </xdr:spPr>
    </xdr:pic>
    <xdr:clientData/>
  </xdr:twoCellAnchor>
  <xdr:twoCellAnchor editAs="oneCell">
    <xdr:from>
      <xdr:col>4</xdr:col>
      <xdr:colOff>212327</xdr:colOff>
      <xdr:row>0</xdr:row>
      <xdr:rowOff>0</xdr:rowOff>
    </xdr:from>
    <xdr:to>
      <xdr:col>9</xdr:col>
      <xdr:colOff>31045</xdr:colOff>
      <xdr:row>33</xdr:row>
      <xdr:rowOff>172360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6E12F6-24BB-C689-0FA3-2BAAFB58E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0727" y="0"/>
          <a:ext cx="2866718" cy="6207400"/>
        </a:xfrm>
        <a:prstGeom prst="rect">
          <a:avLst/>
        </a:prstGeom>
      </xdr:spPr>
    </xdr:pic>
    <xdr:clientData/>
  </xdr:twoCellAnchor>
  <xdr:twoCellAnchor editAs="oneCell">
    <xdr:from>
      <xdr:col>8</xdr:col>
      <xdr:colOff>527682</xdr:colOff>
      <xdr:row>0</xdr:row>
      <xdr:rowOff>0</xdr:rowOff>
    </xdr:from>
    <xdr:to>
      <xdr:col>13</xdr:col>
      <xdr:colOff>335843</xdr:colOff>
      <xdr:row>33</xdr:row>
      <xdr:rowOff>149500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63F1975-1646-3C37-C376-7235A5F37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04482" y="0"/>
          <a:ext cx="2856161" cy="6184540"/>
        </a:xfrm>
        <a:prstGeom prst="rect">
          <a:avLst/>
        </a:prstGeom>
      </xdr:spPr>
    </xdr:pic>
    <xdr:clientData/>
  </xdr:twoCellAnchor>
  <xdr:twoCellAnchor editAs="oneCell">
    <xdr:from>
      <xdr:col>13</xdr:col>
      <xdr:colOff>270987</xdr:colOff>
      <xdr:row>0</xdr:row>
      <xdr:rowOff>0</xdr:rowOff>
    </xdr:from>
    <xdr:to>
      <xdr:col>18</xdr:col>
      <xdr:colOff>15804</xdr:colOff>
      <xdr:row>33</xdr:row>
      <xdr:rowOff>12340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BEA8D10-9608-A5C4-B96A-13C7510F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95787" y="0"/>
          <a:ext cx="2792817" cy="6047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7" workbookViewId="0">
      <selection activeCell="L20" sqref="L2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.77734375" customWidth="1"/>
    <col min="7" max="7" width="13" customWidth="1"/>
    <col min="8" max="8" width="13.88671875" customWidth="1"/>
    <col min="9" max="9" width="36.2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76" t="s">
        <v>1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2</v>
      </c>
      <c r="B6" s="64" t="s">
        <v>3</v>
      </c>
      <c r="C6" s="49" t="s">
        <v>4</v>
      </c>
      <c r="D6" s="49"/>
      <c r="E6" s="49"/>
      <c r="F6" s="50" t="s">
        <v>5</v>
      </c>
      <c r="G6" s="50"/>
      <c r="H6" s="50"/>
      <c r="I6" s="50"/>
      <c r="J6" s="64" t="s">
        <v>6</v>
      </c>
    </row>
    <row r="7" spans="1:12" ht="21" customHeight="1" x14ac:dyDescent="0.25">
      <c r="A7" s="59"/>
      <c r="B7" s="64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4"/>
    </row>
    <row r="8" spans="1:12" ht="21" customHeight="1" x14ac:dyDescent="0.25">
      <c r="A8" s="60">
        <v>1</v>
      </c>
      <c r="B8" s="54" t="s">
        <v>14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15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17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18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20</v>
      </c>
      <c r="C17" s="65">
        <v>0</v>
      </c>
      <c r="D17" s="68"/>
      <c r="E17" s="65">
        <f t="shared" si="2"/>
        <v>0</v>
      </c>
      <c r="F17" s="34">
        <v>13829.96</v>
      </c>
      <c r="G17" s="34">
        <v>1077.72</v>
      </c>
      <c r="H17" s="34">
        <f t="shared" si="0"/>
        <v>14907.679999999998</v>
      </c>
      <c r="I17" s="47" t="s">
        <v>84</v>
      </c>
      <c r="J17" s="78" t="s">
        <v>21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7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7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13829.96</v>
      </c>
      <c r="G21" s="37">
        <f t="shared" ref="G21:H21" si="5">SUM(G17:G20)</f>
        <v>1077.72</v>
      </c>
      <c r="H21" s="37">
        <f t="shared" si="5"/>
        <v>14907.679999999998</v>
      </c>
      <c r="I21" s="43"/>
      <c r="J21" s="80"/>
    </row>
    <row r="22" spans="1:10" ht="21" customHeight="1" x14ac:dyDescent="0.25">
      <c r="A22" s="60">
        <v>4</v>
      </c>
      <c r="B22" s="54" t="s">
        <v>23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24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26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27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29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30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32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34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35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37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38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40</v>
      </c>
      <c r="C45" s="65">
        <v>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13829.96</v>
      </c>
      <c r="G53" s="37">
        <f t="shared" si="22"/>
        <v>1077.72</v>
      </c>
      <c r="H53" s="37">
        <f t="shared" si="22"/>
        <v>14907.679999999998</v>
      </c>
      <c r="I53" s="43"/>
      <c r="J53" s="44"/>
    </row>
    <row r="57" spans="1:10" ht="21" customHeight="1" x14ac:dyDescent="0.25">
      <c r="A57" s="51" t="s">
        <v>43</v>
      </c>
      <c r="B57" s="52"/>
      <c r="C57" s="53" t="s">
        <v>44</v>
      </c>
      <c r="D57" s="53"/>
      <c r="E57" s="53" t="s">
        <v>45</v>
      </c>
      <c r="F57" s="53"/>
      <c r="G57" s="53" t="s">
        <v>46</v>
      </c>
      <c r="H57" s="53"/>
      <c r="I57" s="45" t="s">
        <v>47</v>
      </c>
    </row>
    <row r="58" spans="1:10" ht="21" customHeight="1" x14ac:dyDescent="0.25">
      <c r="A58" s="57">
        <f>E53</f>
        <v>0</v>
      </c>
      <c r="B58" s="58"/>
      <c r="C58" s="58">
        <f>H53</f>
        <v>14907.679999999998</v>
      </c>
      <c r="D58" s="58"/>
      <c r="E58" s="58">
        <f>F53</f>
        <v>13829.96</v>
      </c>
      <c r="F58" s="58"/>
      <c r="G58" s="58">
        <f>G53</f>
        <v>1077.72</v>
      </c>
      <c r="H58" s="58"/>
      <c r="I58" s="46">
        <f>A58-C58</f>
        <v>-14907.679999999998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2F02-EABB-4422-8DA4-17589ABF8500}">
  <dimension ref="A2:L60"/>
  <sheetViews>
    <sheetView tabSelected="1" workbookViewId="0">
      <selection activeCell="F65" sqref="F6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.77734375" customWidth="1"/>
    <col min="7" max="7" width="13" customWidth="1"/>
    <col min="8" max="8" width="13.88671875" customWidth="1"/>
    <col min="9" max="9" width="36.2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76" t="s">
        <v>1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2</v>
      </c>
      <c r="B6" s="64" t="s">
        <v>3</v>
      </c>
      <c r="C6" s="49" t="s">
        <v>4</v>
      </c>
      <c r="D6" s="49"/>
      <c r="E6" s="49"/>
      <c r="F6" s="50" t="s">
        <v>5</v>
      </c>
      <c r="G6" s="50"/>
      <c r="H6" s="50"/>
      <c r="I6" s="50"/>
      <c r="J6" s="64" t="s">
        <v>6</v>
      </c>
    </row>
    <row r="7" spans="1:12" ht="21" customHeight="1" x14ac:dyDescent="0.25">
      <c r="A7" s="59"/>
      <c r="B7" s="64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4"/>
    </row>
    <row r="8" spans="1:12" ht="21" customHeight="1" x14ac:dyDescent="0.25">
      <c r="A8" s="60">
        <v>1</v>
      </c>
      <c r="B8" s="54" t="s">
        <v>14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15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17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18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20</v>
      </c>
      <c r="C17" s="65">
        <v>0</v>
      </c>
      <c r="D17" s="68"/>
      <c r="E17" s="65">
        <f t="shared" si="2"/>
        <v>0</v>
      </c>
      <c r="F17" s="34">
        <v>361.1</v>
      </c>
      <c r="G17" s="34">
        <v>0</v>
      </c>
      <c r="H17" s="34">
        <f t="shared" si="0"/>
        <v>361.1</v>
      </c>
      <c r="I17" s="47" t="s">
        <v>88</v>
      </c>
      <c r="J17" s="78" t="s">
        <v>21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875.45</v>
      </c>
      <c r="H18" s="34">
        <f t="shared" si="0"/>
        <v>875.45</v>
      </c>
      <c r="I18" s="47" t="s">
        <v>85</v>
      </c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529.83000000000004</v>
      </c>
      <c r="H19" s="34">
        <f t="shared" si="0"/>
        <v>529.83000000000004</v>
      </c>
      <c r="I19" s="47" t="s">
        <v>86</v>
      </c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10634</v>
      </c>
      <c r="G20" s="34">
        <v>0</v>
      </c>
      <c r="H20" s="34">
        <f t="shared" si="0"/>
        <v>10634</v>
      </c>
      <c r="I20" s="47" t="s">
        <v>87</v>
      </c>
      <c r="J20" s="79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10995.1</v>
      </c>
      <c r="G21" s="37">
        <f t="shared" ref="G21:H21" si="4">SUM(G17:G20)</f>
        <v>1405.2800000000002</v>
      </c>
      <c r="H21" s="37">
        <f t="shared" si="4"/>
        <v>12400.380000000001</v>
      </c>
      <c r="I21" s="43"/>
      <c r="J21" s="80"/>
    </row>
    <row r="22" spans="1:10" ht="21" customHeight="1" x14ac:dyDescent="0.25">
      <c r="A22" s="60">
        <v>4</v>
      </c>
      <c r="B22" s="54" t="s">
        <v>23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24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26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27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29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30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32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34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35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37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38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40</v>
      </c>
      <c r="C45" s="65">
        <v>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si="0"/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0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0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0</v>
      </c>
      <c r="G52" s="37">
        <f t="shared" ref="G52:H52" si="18">SUM(G45:G51)</f>
        <v>0</v>
      </c>
      <c r="H52" s="37">
        <f t="shared" si="18"/>
        <v>0</v>
      </c>
      <c r="I52" s="43"/>
      <c r="J52" s="74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10995.1</v>
      </c>
      <c r="G53" s="37">
        <f t="shared" si="19"/>
        <v>1405.2800000000002</v>
      </c>
      <c r="H53" s="37">
        <f t="shared" si="19"/>
        <v>12400.380000000001</v>
      </c>
      <c r="I53" s="43"/>
      <c r="J53" s="44"/>
    </row>
    <row r="57" spans="1:10" ht="21" customHeight="1" x14ac:dyDescent="0.25">
      <c r="A57" s="51" t="s">
        <v>43</v>
      </c>
      <c r="B57" s="52"/>
      <c r="C57" s="53" t="s">
        <v>44</v>
      </c>
      <c r="D57" s="53"/>
      <c r="E57" s="53" t="s">
        <v>45</v>
      </c>
      <c r="F57" s="53"/>
      <c r="G57" s="53" t="s">
        <v>46</v>
      </c>
      <c r="H57" s="53"/>
      <c r="I57" s="45" t="s">
        <v>47</v>
      </c>
    </row>
    <row r="58" spans="1:10" ht="21" customHeight="1" x14ac:dyDescent="0.25">
      <c r="A58" s="57">
        <f>E53</f>
        <v>0</v>
      </c>
      <c r="B58" s="58"/>
      <c r="C58" s="58">
        <f>H53</f>
        <v>12400.380000000001</v>
      </c>
      <c r="D58" s="58"/>
      <c r="E58" s="58">
        <f>F53</f>
        <v>10995.1</v>
      </c>
      <c r="F58" s="58"/>
      <c r="G58" s="58">
        <f>G53</f>
        <v>1405.2800000000002</v>
      </c>
      <c r="H58" s="58"/>
      <c r="I58" s="46">
        <f>A58-C58</f>
        <v>-12400.380000000001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61E1-3ABF-43A6-ABEE-93A4C0C6B252}">
  <sheetPr>
    <pageSetUpPr fitToPage="1"/>
  </sheetPr>
  <dimension ref="A1"/>
  <sheetViews>
    <sheetView workbookViewId="0">
      <selection activeCell="T8" sqref="T8"/>
    </sheetView>
  </sheetViews>
  <sheetFormatPr defaultRowHeight="14.4" x14ac:dyDescent="0.25"/>
  <sheetData/>
  <phoneticPr fontId="17" type="noConversion"/>
  <pageMargins left="0.7" right="0.7" top="0.75" bottom="0.75" header="0.3" footer="0.3"/>
  <pageSetup paperSize="9" scale="7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52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53</v>
      </c>
      <c r="E5" s="5"/>
      <c r="F5" s="82"/>
      <c r="G5" s="82"/>
      <c r="H5" s="5" t="s">
        <v>54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55</v>
      </c>
      <c r="E6" s="8"/>
      <c r="F6" s="84"/>
      <c r="G6" s="84"/>
      <c r="H6" s="8" t="s">
        <v>56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57</v>
      </c>
      <c r="E7" s="8"/>
      <c r="F7" s="84"/>
      <c r="G7" s="84"/>
      <c r="H7" s="8" t="s">
        <v>58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2</v>
      </c>
      <c r="C10" s="89"/>
      <c r="D10" s="13" t="s">
        <v>60</v>
      </c>
      <c r="E10" s="88" t="s">
        <v>61</v>
      </c>
      <c r="F10" s="89"/>
      <c r="G10" s="15" t="s">
        <v>62</v>
      </c>
      <c r="H10" s="14" t="s">
        <v>63</v>
      </c>
      <c r="I10" s="88" t="s">
        <v>64</v>
      </c>
      <c r="J10" s="89"/>
      <c r="K10" s="15" t="s">
        <v>65</v>
      </c>
    </row>
    <row r="11" spans="2:11" ht="20.100000000000001" customHeight="1" x14ac:dyDescent="0.25">
      <c r="B11" s="90">
        <v>1</v>
      </c>
      <c r="C11" s="91"/>
      <c r="D11" s="100" t="s">
        <v>66</v>
      </c>
      <c r="E11" s="90" t="s">
        <v>67</v>
      </c>
      <c r="F11" s="91"/>
      <c r="G11" s="16">
        <v>0</v>
      </c>
      <c r="H11" s="16"/>
      <c r="I11" s="92"/>
      <c r="J11" s="93"/>
      <c r="K11" s="21" t="s">
        <v>68</v>
      </c>
    </row>
    <row r="12" spans="2:11" ht="20.100000000000001" customHeight="1" x14ac:dyDescent="0.25">
      <c r="B12" s="90">
        <v>2</v>
      </c>
      <c r="C12" s="91"/>
      <c r="D12" s="101"/>
      <c r="E12" s="94" t="s">
        <v>69</v>
      </c>
      <c r="F12" s="94"/>
      <c r="G12" s="16">
        <v>0</v>
      </c>
      <c r="H12" s="16"/>
      <c r="I12" s="92"/>
      <c r="J12" s="93"/>
      <c r="K12" s="21" t="s">
        <v>70</v>
      </c>
    </row>
    <row r="13" spans="2:11" ht="20.100000000000001" customHeight="1" x14ac:dyDescent="0.25">
      <c r="B13" s="90">
        <v>3</v>
      </c>
      <c r="C13" s="91"/>
      <c r="D13" s="101"/>
      <c r="E13" s="90" t="s">
        <v>71</v>
      </c>
      <c r="F13" s="91"/>
      <c r="G13" s="16">
        <v>0</v>
      </c>
      <c r="H13" s="16"/>
      <c r="I13" s="92"/>
      <c r="J13" s="93"/>
      <c r="K13" s="21" t="s">
        <v>68</v>
      </c>
    </row>
    <row r="14" spans="2:11" ht="20.100000000000001" customHeight="1" x14ac:dyDescent="0.25">
      <c r="B14" s="90">
        <v>4</v>
      </c>
      <c r="C14" s="91"/>
      <c r="D14" s="101"/>
      <c r="E14" s="90" t="s">
        <v>72</v>
      </c>
      <c r="F14" s="91"/>
      <c r="G14" s="16">
        <v>0</v>
      </c>
      <c r="H14" s="16"/>
      <c r="I14" s="92"/>
      <c r="J14" s="93"/>
      <c r="K14" s="21" t="s">
        <v>73</v>
      </c>
    </row>
    <row r="15" spans="2:11" ht="20.100000000000001" customHeight="1" x14ac:dyDescent="0.25">
      <c r="B15" s="90">
        <v>5</v>
      </c>
      <c r="C15" s="91"/>
      <c r="D15" s="100" t="s">
        <v>40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42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63</v>
      </c>
      <c r="C20" s="98"/>
      <c r="D20" s="98"/>
      <c r="E20" s="98"/>
      <c r="F20" s="98"/>
      <c r="G20" s="98" t="s">
        <v>74</v>
      </c>
      <c r="H20" s="98"/>
      <c r="I20" s="98"/>
      <c r="J20" s="98"/>
      <c r="K20" s="15" t="s">
        <v>75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76</v>
      </c>
      <c r="C23" s="7"/>
      <c r="D23" s="7"/>
      <c r="E23" s="7"/>
      <c r="F23" s="7" t="s">
        <v>49</v>
      </c>
      <c r="G23" s="7" t="s">
        <v>77</v>
      </c>
      <c r="H23" s="7"/>
      <c r="I23" s="7"/>
      <c r="J23" s="7" t="s">
        <v>51</v>
      </c>
      <c r="K23" s="7"/>
    </row>
    <row r="26" spans="1:11" ht="17.399999999999999" x14ac:dyDescent="0.25">
      <c r="A26" s="48" t="s">
        <v>78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53</v>
      </c>
      <c r="E28" s="5"/>
      <c r="F28" s="82"/>
      <c r="G28" s="82"/>
      <c r="H28" s="5" t="s">
        <v>54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55</v>
      </c>
      <c r="E29" s="8"/>
      <c r="F29" s="84"/>
      <c r="G29" s="84"/>
      <c r="H29" s="8" t="s">
        <v>56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57</v>
      </c>
      <c r="E30" s="8"/>
      <c r="F30" s="84"/>
      <c r="G30" s="84"/>
      <c r="H30" s="8" t="s">
        <v>58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59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79</v>
      </c>
      <c r="E33" s="94" t="s">
        <v>80</v>
      </c>
      <c r="F33" s="94"/>
      <c r="G33" s="16" t="s">
        <v>81</v>
      </c>
      <c r="H33" s="16" t="s">
        <v>82</v>
      </c>
      <c r="I33" s="103" t="s">
        <v>42</v>
      </c>
      <c r="J33" s="103"/>
      <c r="K33" s="25" t="s">
        <v>65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42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76</v>
      </c>
      <c r="C38" s="7"/>
      <c r="D38" s="7"/>
      <c r="E38" s="7"/>
      <c r="F38" s="7" t="s">
        <v>49</v>
      </c>
      <c r="G38" s="7" t="s">
        <v>77</v>
      </c>
      <c r="H38" s="7"/>
      <c r="I38" s="7"/>
      <c r="J38" s="7" t="s">
        <v>51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刘格格</vt:lpstr>
      <vt:lpstr>吴云云</vt:lpstr>
      <vt:lpstr>Sheet1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2025-01-10T08:13:36Z</cp:lastPrinted>
  <dcterms:created xsi:type="dcterms:W3CDTF">2014-04-15T08:52:00Z</dcterms:created>
  <dcterms:modified xsi:type="dcterms:W3CDTF">2025-01-20T06:18:48Z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