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11.14 重庆 宋雨宸\"/>
    </mc:Choice>
  </mc:AlternateContent>
  <bookViews>
    <workbookView xWindow="0" yWindow="0" windowWidth="20490" windowHeight="7485"/>
  </bookViews>
  <sheets>
    <sheet name="Sheet1" sheetId="1" r:id="rId1"/>
  </sheets>
  <definedNames>
    <definedName name="_xlnm.Print_Area" localSheetId="0">Sheet1!$A$1:$G$27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12" i="1"/>
  <c r="G22" i="1"/>
  <c r="G23" i="1"/>
  <c r="G21" i="1"/>
  <c r="G20" i="1"/>
  <c r="G7" i="1"/>
  <c r="G8" i="1"/>
  <c r="G9" i="1"/>
  <c r="G6" i="1"/>
  <c r="G19" i="1" l="1"/>
  <c r="G10" i="1"/>
  <c r="G11" i="1"/>
  <c r="G13" i="1"/>
  <c r="G14" i="1"/>
  <c r="G15" i="1"/>
  <c r="G16" i="1"/>
  <c r="G17" i="1"/>
  <c r="G18" i="1"/>
  <c r="G24" i="1" l="1"/>
  <c r="G25" i="1" s="1"/>
</calcChain>
</file>

<file path=xl/sharedStrings.xml><?xml version="1.0" encoding="utf-8"?>
<sst xmlns="http://schemas.openxmlformats.org/spreadsheetml/2006/main" count="50" uniqueCount="50">
  <si>
    <t>海尔会议团队费用确认单</t>
    <phoneticPr fontId="4" type="noConversion"/>
  </si>
  <si>
    <t>订单号</t>
    <phoneticPr fontId="4" type="noConversion"/>
  </si>
  <si>
    <t>会议日期</t>
    <phoneticPr fontId="4" type="noConversion"/>
  </si>
  <si>
    <t>会议名称</t>
    <phoneticPr fontId="4" type="noConversion"/>
  </si>
  <si>
    <t>会议人数</t>
    <phoneticPr fontId="4" type="noConversion"/>
  </si>
  <si>
    <t>联系人</t>
    <phoneticPr fontId="4" type="noConversion"/>
  </si>
  <si>
    <t>组会单位</t>
    <phoneticPr fontId="4" type="noConversion"/>
  </si>
  <si>
    <t>供应商名称</t>
    <phoneticPr fontId="4" type="noConversion"/>
  </si>
  <si>
    <t>供应商编码</t>
    <phoneticPr fontId="4" type="noConversion"/>
  </si>
  <si>
    <t>联系人及联系方式</t>
    <phoneticPr fontId="4" type="noConversion"/>
  </si>
  <si>
    <t>马洁
13810086995</t>
    <phoneticPr fontId="4" type="noConversion"/>
  </si>
  <si>
    <t>序号</t>
    <phoneticPr fontId="4" type="noConversion"/>
  </si>
  <si>
    <t>项目</t>
    <phoneticPr fontId="4" type="noConversion"/>
  </si>
  <si>
    <t>需求标准</t>
    <phoneticPr fontId="4" type="noConversion"/>
  </si>
  <si>
    <t>单价</t>
    <phoneticPr fontId="4" type="noConversion"/>
  </si>
  <si>
    <t>单位</t>
    <phoneticPr fontId="4" type="noConversion"/>
  </si>
  <si>
    <t>数量</t>
    <phoneticPr fontId="4" type="noConversion"/>
  </si>
  <si>
    <t>总计</t>
    <phoneticPr fontId="4" type="noConversion"/>
  </si>
  <si>
    <t>餐饮需求</t>
    <phoneticPr fontId="4" type="noConversion"/>
  </si>
  <si>
    <t>其他需求</t>
    <phoneticPr fontId="4" type="noConversion"/>
  </si>
  <si>
    <t>合计</t>
    <phoneticPr fontId="4" type="noConversion"/>
  </si>
  <si>
    <t>（供应商盖章）</t>
    <phoneticPr fontId="4" type="noConversion"/>
  </si>
  <si>
    <t>经办人：</t>
    <phoneticPr fontId="4" type="noConversion"/>
  </si>
  <si>
    <t>直线经理：</t>
    <phoneticPr fontId="4" type="noConversion"/>
  </si>
  <si>
    <t>住宿需求</t>
    <phoneticPr fontId="4" type="noConversion"/>
  </si>
  <si>
    <t>会议需求</t>
    <phoneticPr fontId="4" type="noConversion"/>
  </si>
  <si>
    <t>康辉会展</t>
    <phoneticPr fontId="4" type="noConversion"/>
  </si>
  <si>
    <t>用车需求</t>
    <phoneticPr fontId="3" type="noConversion"/>
  </si>
  <si>
    <t>690中国区自有渠道第六届优秀网格主升级达标培训</t>
    <phoneticPr fontId="4" type="noConversion"/>
  </si>
  <si>
    <t>RC2017102511221600001</t>
    <phoneticPr fontId="4" type="noConversion"/>
  </si>
  <si>
    <t>2017.11.14-11.17</t>
    <phoneticPr fontId="4" type="noConversion"/>
  </si>
  <si>
    <t>宋雨宸
18561738876</t>
    <phoneticPr fontId="4" type="noConversion"/>
  </si>
  <si>
    <t>14日晚上</t>
    <phoneticPr fontId="3" type="noConversion"/>
  </si>
  <si>
    <t>15日用车</t>
    <phoneticPr fontId="3" type="noConversion"/>
  </si>
  <si>
    <t>16日用车</t>
    <phoneticPr fontId="3" type="noConversion"/>
  </si>
  <si>
    <t>16日外出参观</t>
    <phoneticPr fontId="3" type="noConversion"/>
  </si>
  <si>
    <t>全程工作人员14-17日</t>
    <phoneticPr fontId="3" type="noConversion"/>
  </si>
  <si>
    <t>当地工作人员14-17日</t>
    <phoneticPr fontId="3" type="noConversion"/>
  </si>
  <si>
    <t>13日标间</t>
    <phoneticPr fontId="3" type="noConversion"/>
  </si>
  <si>
    <t>14-16日标间/大床</t>
    <phoneticPr fontId="3" type="noConversion"/>
  </si>
  <si>
    <t>17日标间延时退房</t>
    <phoneticPr fontId="3" type="noConversion"/>
  </si>
  <si>
    <t>打印</t>
    <phoneticPr fontId="3" type="noConversion"/>
  </si>
  <si>
    <t>14日晚餐</t>
    <phoneticPr fontId="3" type="noConversion"/>
  </si>
  <si>
    <t>15日午餐</t>
    <phoneticPr fontId="3" type="noConversion"/>
  </si>
  <si>
    <t>15日晚餐</t>
    <phoneticPr fontId="3" type="noConversion"/>
  </si>
  <si>
    <t>16日午餐</t>
    <phoneticPr fontId="3" type="noConversion"/>
  </si>
  <si>
    <t>16日晚餐</t>
    <phoneticPr fontId="3" type="noConversion"/>
  </si>
  <si>
    <t>红酒</t>
    <phoneticPr fontId="3" type="noConversion"/>
  </si>
  <si>
    <t>15日上午（4小时）</t>
    <phoneticPr fontId="3" type="noConversion"/>
  </si>
  <si>
    <t>15日下午（2小时）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</si>
</sst>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0000_ "/>
  </numFmts>
  <fonts count="8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15" zoomScaleNormal="100" workbookViewId="0">
      <selection activeCell="J25" sqref="J25"/>
    </sheetView>
  </sheetViews>
  <sheetFormatPr defaultRowHeight="14.25" x14ac:dyDescent="0.2"/>
  <cols>
    <col min="1" max="1" width="11.875" style="1" bestFit="1" customWidth="1"/>
    <col min="2" max="2" width="25.875" style="1" customWidth="1"/>
    <col min="3" max="3" width="22.625" style="1" bestFit="1" customWidth="1"/>
    <col min="4" max="4" width="10.875" style="1" customWidth="1"/>
    <col min="5" max="5" width="8.75" style="1" customWidth="1"/>
    <col min="6" max="6" width="9.75" style="1" bestFit="1" customWidth="1"/>
    <col min="7" max="7" width="19.5" style="1" customWidth="1"/>
    <col min="8" max="16384" width="9" style="1"/>
  </cols>
  <sheetData>
    <row r="1" spans="1:7" ht="30.75" customHeight="1" x14ac:dyDescent="0.2">
      <c r="A1" s="19" t="s">
        <v>0</v>
      </c>
      <c r="B1" s="19"/>
      <c r="C1" s="19"/>
      <c r="D1" s="19"/>
      <c r="E1" s="19"/>
      <c r="F1" s="19"/>
      <c r="G1" s="19"/>
    </row>
    <row r="2" spans="1:7" ht="48" customHeight="1" x14ac:dyDescent="0.2">
      <c r="A2" s="14" t="s">
        <v>1</v>
      </c>
      <c r="B2" s="14" t="s">
        <v>29</v>
      </c>
      <c r="C2" s="14" t="s">
        <v>2</v>
      </c>
      <c r="D2" s="20" t="s">
        <v>30</v>
      </c>
      <c r="E2" s="20"/>
      <c r="F2" s="14" t="s">
        <v>3</v>
      </c>
      <c r="G2" s="15" t="s">
        <v>28</v>
      </c>
    </row>
    <row r="3" spans="1:7" ht="29.25" customHeight="1" x14ac:dyDescent="0.2">
      <c r="A3" s="14" t="s">
        <v>4</v>
      </c>
      <c r="B3" s="14">
        <v>90</v>
      </c>
      <c r="C3" s="14" t="s">
        <v>5</v>
      </c>
      <c r="D3" s="21" t="s">
        <v>31</v>
      </c>
      <c r="E3" s="20"/>
      <c r="F3" s="14" t="s">
        <v>6</v>
      </c>
      <c r="G3" s="14"/>
    </row>
    <row r="4" spans="1:7" ht="32.25" customHeight="1" x14ac:dyDescent="0.2">
      <c r="A4" s="14" t="s">
        <v>7</v>
      </c>
      <c r="B4" s="14" t="s">
        <v>26</v>
      </c>
      <c r="C4" s="14" t="s">
        <v>8</v>
      </c>
      <c r="D4" s="20"/>
      <c r="E4" s="20"/>
      <c r="F4" s="15" t="s">
        <v>9</v>
      </c>
      <c r="G4" s="15" t="s">
        <v>10</v>
      </c>
    </row>
    <row r="5" spans="1:7" ht="20.100000000000001" customHeight="1" x14ac:dyDescent="0.2">
      <c r="A5" s="14" t="s">
        <v>11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</row>
    <row r="6" spans="1:7" ht="20.100000000000001" customHeight="1" x14ac:dyDescent="0.2">
      <c r="A6" s="23">
        <v>1</v>
      </c>
      <c r="B6" s="23" t="s">
        <v>24</v>
      </c>
      <c r="C6" s="4" t="s">
        <v>38</v>
      </c>
      <c r="D6" s="7">
        <v>330</v>
      </c>
      <c r="E6" s="5">
        <v>1</v>
      </c>
      <c r="F6" s="7">
        <v>5</v>
      </c>
      <c r="G6" s="17">
        <f>F6*E6*D6</f>
        <v>1650</v>
      </c>
    </row>
    <row r="7" spans="1:7" ht="20.100000000000001" customHeight="1" x14ac:dyDescent="0.2">
      <c r="A7" s="24"/>
      <c r="B7" s="24"/>
      <c r="C7" s="4" t="s">
        <v>39</v>
      </c>
      <c r="D7" s="7">
        <v>330</v>
      </c>
      <c r="E7" s="5">
        <v>3</v>
      </c>
      <c r="F7" s="7">
        <v>45</v>
      </c>
      <c r="G7" s="17">
        <f t="shared" ref="G7:G9" si="0">F7*E7*D7</f>
        <v>44550</v>
      </c>
    </row>
    <row r="8" spans="1:7" ht="20.100000000000001" customHeight="1" x14ac:dyDescent="0.2">
      <c r="A8" s="24"/>
      <c r="B8" s="24"/>
      <c r="C8" s="4" t="s">
        <v>40</v>
      </c>
      <c r="D8" s="7">
        <v>165</v>
      </c>
      <c r="E8" s="5">
        <v>1</v>
      </c>
      <c r="F8" s="7">
        <v>1</v>
      </c>
      <c r="G8" s="17">
        <f t="shared" si="0"/>
        <v>165</v>
      </c>
    </row>
    <row r="9" spans="1:7" ht="20.100000000000001" customHeight="1" x14ac:dyDescent="0.2">
      <c r="A9" s="24"/>
      <c r="B9" s="24"/>
      <c r="C9" s="4" t="s">
        <v>41</v>
      </c>
      <c r="D9" s="7">
        <v>25</v>
      </c>
      <c r="E9" s="5">
        <v>1</v>
      </c>
      <c r="F9" s="7">
        <v>1</v>
      </c>
      <c r="G9" s="17">
        <f t="shared" si="0"/>
        <v>25</v>
      </c>
    </row>
    <row r="10" spans="1:7" ht="20.100000000000001" customHeight="1" x14ac:dyDescent="0.2">
      <c r="A10" s="23">
        <v>2</v>
      </c>
      <c r="B10" s="23" t="s">
        <v>18</v>
      </c>
      <c r="C10" s="4" t="s">
        <v>42</v>
      </c>
      <c r="D10" s="7">
        <v>128</v>
      </c>
      <c r="E10" s="5">
        <v>1</v>
      </c>
      <c r="F10" s="7">
        <v>69</v>
      </c>
      <c r="G10" s="17">
        <f t="shared" ref="G10:G19" si="1">F10*E10*D10</f>
        <v>8832</v>
      </c>
    </row>
    <row r="11" spans="1:7" ht="20.100000000000001" customHeight="1" x14ac:dyDescent="0.2">
      <c r="A11" s="24"/>
      <c r="B11" s="24"/>
      <c r="C11" s="4" t="s">
        <v>43</v>
      </c>
      <c r="D11" s="7">
        <v>128</v>
      </c>
      <c r="E11" s="5">
        <v>1</v>
      </c>
      <c r="F11" s="7">
        <v>85</v>
      </c>
      <c r="G11" s="17">
        <f t="shared" si="1"/>
        <v>10880</v>
      </c>
    </row>
    <row r="12" spans="1:7" ht="20.100000000000001" customHeight="1" x14ac:dyDescent="0.2">
      <c r="A12" s="24"/>
      <c r="B12" s="24"/>
      <c r="C12" s="4" t="s">
        <v>44</v>
      </c>
      <c r="D12" s="7">
        <v>162.03</v>
      </c>
      <c r="E12" s="5">
        <v>1</v>
      </c>
      <c r="F12" s="7">
        <v>80</v>
      </c>
      <c r="G12" s="17">
        <f>F12*E12*D12-0.4</f>
        <v>12962</v>
      </c>
    </row>
    <row r="13" spans="1:7" ht="20.100000000000001" customHeight="1" x14ac:dyDescent="0.2">
      <c r="A13" s="24"/>
      <c r="B13" s="24"/>
      <c r="C13" s="4" t="s">
        <v>45</v>
      </c>
      <c r="D13" s="7">
        <v>150</v>
      </c>
      <c r="E13" s="5">
        <v>1</v>
      </c>
      <c r="F13" s="7">
        <v>80</v>
      </c>
      <c r="G13" s="17">
        <f t="shared" ref="G12:G15" si="2">F13*E13*D13</f>
        <v>12000</v>
      </c>
    </row>
    <row r="14" spans="1:7" ht="20.100000000000001" customHeight="1" x14ac:dyDescent="0.2">
      <c r="A14" s="24"/>
      <c r="B14" s="24"/>
      <c r="C14" s="4" t="s">
        <v>46</v>
      </c>
      <c r="D14" s="7">
        <v>180</v>
      </c>
      <c r="E14" s="5">
        <v>1</v>
      </c>
      <c r="F14" s="7">
        <v>80</v>
      </c>
      <c r="G14" s="17">
        <f t="shared" si="2"/>
        <v>14400</v>
      </c>
    </row>
    <row r="15" spans="1:7" ht="20.100000000000001" customHeight="1" x14ac:dyDescent="0.2">
      <c r="A15" s="24"/>
      <c r="B15" s="24"/>
      <c r="C15" s="4" t="s">
        <v>47</v>
      </c>
      <c r="D15" s="7">
        <v>248</v>
      </c>
      <c r="E15" s="5">
        <v>1</v>
      </c>
      <c r="F15" s="7">
        <v>60</v>
      </c>
      <c r="G15" s="17">
        <f t="shared" si="2"/>
        <v>14880</v>
      </c>
    </row>
    <row r="16" spans="1:7" s="2" customFormat="1" ht="20.100000000000001" customHeight="1" x14ac:dyDescent="0.2">
      <c r="A16" s="22">
        <v>3</v>
      </c>
      <c r="B16" s="22" t="s">
        <v>25</v>
      </c>
      <c r="C16" s="4" t="s">
        <v>32</v>
      </c>
      <c r="D16" s="7">
        <v>4500</v>
      </c>
      <c r="E16" s="7">
        <v>1</v>
      </c>
      <c r="F16" s="7">
        <v>1</v>
      </c>
      <c r="G16" s="17">
        <f t="shared" si="1"/>
        <v>4500</v>
      </c>
    </row>
    <row r="17" spans="1:9" s="2" customFormat="1" ht="20.100000000000001" customHeight="1" x14ac:dyDescent="0.2">
      <c r="A17" s="22"/>
      <c r="B17" s="22"/>
      <c r="C17" s="4" t="s">
        <v>48</v>
      </c>
      <c r="D17" s="7">
        <v>6000</v>
      </c>
      <c r="E17" s="7">
        <v>1</v>
      </c>
      <c r="F17" s="7">
        <v>1</v>
      </c>
      <c r="G17" s="17">
        <f t="shared" si="1"/>
        <v>6000</v>
      </c>
    </row>
    <row r="18" spans="1:9" s="2" customFormat="1" ht="20.100000000000001" customHeight="1" x14ac:dyDescent="0.2">
      <c r="A18" s="22"/>
      <c r="B18" s="22"/>
      <c r="C18" s="4" t="s">
        <v>49</v>
      </c>
      <c r="D18" s="7">
        <v>2000</v>
      </c>
      <c r="E18" s="7">
        <v>1</v>
      </c>
      <c r="F18" s="7">
        <v>1</v>
      </c>
      <c r="G18" s="17">
        <f t="shared" si="1"/>
        <v>2000</v>
      </c>
    </row>
    <row r="19" spans="1:9" s="2" customFormat="1" ht="20.100000000000001" customHeight="1" x14ac:dyDescent="0.2">
      <c r="A19" s="26">
        <v>4</v>
      </c>
      <c r="B19" s="26" t="s">
        <v>27</v>
      </c>
      <c r="C19" s="4" t="s">
        <v>33</v>
      </c>
      <c r="D19" s="7">
        <v>1500</v>
      </c>
      <c r="E19" s="7">
        <v>1</v>
      </c>
      <c r="F19" s="7">
        <v>3</v>
      </c>
      <c r="G19" s="17">
        <f t="shared" si="1"/>
        <v>4500</v>
      </c>
    </row>
    <row r="20" spans="1:9" s="2" customFormat="1" ht="20.100000000000001" customHeight="1" x14ac:dyDescent="0.2">
      <c r="A20" s="27"/>
      <c r="B20" s="27"/>
      <c r="C20" s="4" t="s">
        <v>34</v>
      </c>
      <c r="D20" s="7">
        <v>1200</v>
      </c>
      <c r="E20" s="7">
        <v>1</v>
      </c>
      <c r="F20" s="7">
        <v>3</v>
      </c>
      <c r="G20" s="17">
        <f t="shared" ref="G20:G21" si="3">F20*E20*D20</f>
        <v>3600</v>
      </c>
    </row>
    <row r="21" spans="1:9" s="2" customFormat="1" ht="20.100000000000001" customHeight="1" x14ac:dyDescent="0.2">
      <c r="A21" s="23">
        <v>5</v>
      </c>
      <c r="B21" s="23" t="s">
        <v>19</v>
      </c>
      <c r="C21" s="4" t="s">
        <v>36</v>
      </c>
      <c r="D21" s="7">
        <v>300</v>
      </c>
      <c r="E21" s="7">
        <v>4</v>
      </c>
      <c r="F21" s="7">
        <v>1</v>
      </c>
      <c r="G21" s="17">
        <f t="shared" si="3"/>
        <v>1200</v>
      </c>
    </row>
    <row r="22" spans="1:9" s="2" customFormat="1" ht="20.100000000000001" customHeight="1" x14ac:dyDescent="0.2">
      <c r="A22" s="24"/>
      <c r="B22" s="24"/>
      <c r="C22" s="4" t="s">
        <v>37</v>
      </c>
      <c r="D22" s="7">
        <v>300</v>
      </c>
      <c r="E22" s="7">
        <v>4</v>
      </c>
      <c r="F22" s="7">
        <v>2</v>
      </c>
      <c r="G22" s="17">
        <f t="shared" ref="G22" si="4">F22*E22*D22</f>
        <v>2400</v>
      </c>
    </row>
    <row r="23" spans="1:9" s="2" customFormat="1" ht="20.100000000000001" customHeight="1" x14ac:dyDescent="0.2">
      <c r="A23" s="24"/>
      <c r="B23" s="24"/>
      <c r="C23" s="4" t="s">
        <v>35</v>
      </c>
      <c r="D23" s="7">
        <v>250</v>
      </c>
      <c r="E23" s="7">
        <v>1</v>
      </c>
      <c r="F23" s="7">
        <v>80</v>
      </c>
      <c r="G23" s="17">
        <f t="shared" ref="G23" si="5">F23*E23*D23</f>
        <v>20000</v>
      </c>
    </row>
    <row r="24" spans="1:9" ht="20.100000000000001" customHeight="1" x14ac:dyDescent="0.2">
      <c r="A24" s="25"/>
      <c r="B24" s="25"/>
      <c r="C24" s="6"/>
      <c r="D24" s="16">
        <f>SUM(G6:G23)*0.16</f>
        <v>26327.040000000001</v>
      </c>
      <c r="E24" s="9">
        <v>1</v>
      </c>
      <c r="F24" s="9">
        <v>1</v>
      </c>
      <c r="G24" s="8">
        <f t="shared" ref="G24" si="6">F24*E24*D24</f>
        <v>26327.040000000001</v>
      </c>
      <c r="I24" s="13"/>
    </row>
    <row r="25" spans="1:9" ht="20.100000000000001" customHeight="1" x14ac:dyDescent="0.2">
      <c r="A25" s="14">
        <v>6</v>
      </c>
      <c r="B25" s="20" t="s">
        <v>20</v>
      </c>
      <c r="C25" s="20"/>
      <c r="D25" s="20"/>
      <c r="E25" s="20"/>
      <c r="F25" s="9"/>
      <c r="G25" s="8">
        <f>SUM(G6:G24)</f>
        <v>190871.04000000001</v>
      </c>
    </row>
    <row r="26" spans="1:9" ht="20.100000000000001" customHeight="1" x14ac:dyDescent="0.2">
      <c r="A26" s="10"/>
      <c r="B26" s="11"/>
      <c r="C26" s="18" t="s">
        <v>21</v>
      </c>
      <c r="D26" s="18"/>
      <c r="E26" s="18"/>
      <c r="F26" s="18"/>
      <c r="G26" s="18"/>
    </row>
    <row r="27" spans="1:9" ht="20.100000000000001" customHeight="1" x14ac:dyDescent="0.2">
      <c r="A27" s="18" t="s">
        <v>22</v>
      </c>
      <c r="B27" s="18"/>
      <c r="C27" s="11"/>
      <c r="D27" s="18" t="s">
        <v>23</v>
      </c>
      <c r="E27" s="18"/>
      <c r="F27" s="11"/>
      <c r="G27" s="11"/>
    </row>
    <row r="28" spans="1:9" ht="20.100000000000001" customHeight="1" x14ac:dyDescent="0.2">
      <c r="A28" s="12"/>
      <c r="B28" s="12"/>
      <c r="C28" s="12"/>
      <c r="D28" s="12"/>
      <c r="E28" s="12"/>
      <c r="F28" s="12"/>
      <c r="G28" s="12"/>
    </row>
    <row r="30" spans="1:9" x14ac:dyDescent="0.2">
      <c r="G30" s="3"/>
    </row>
  </sheetData>
  <mergeCells count="18">
    <mergeCell ref="A19:A20"/>
    <mergeCell ref="B19:B20"/>
    <mergeCell ref="A27:B27"/>
    <mergeCell ref="D27:E27"/>
    <mergeCell ref="C26:G26"/>
    <mergeCell ref="A1:G1"/>
    <mergeCell ref="D2:E2"/>
    <mergeCell ref="D3:E3"/>
    <mergeCell ref="D4:E4"/>
    <mergeCell ref="B25:E25"/>
    <mergeCell ref="B16:B18"/>
    <mergeCell ref="A16:A18"/>
    <mergeCell ref="A6:A9"/>
    <mergeCell ref="B6:B9"/>
    <mergeCell ref="B10:B15"/>
    <mergeCell ref="A10:A15"/>
    <mergeCell ref="A21:A24"/>
    <mergeCell ref="B21:B24"/>
  </mergeCells>
  <phoneticPr fontId="3" type="noConversion"/>
  <pageMargins left="0.39370078740157483" right="0.39370078740157483" top="0.74803149606299213" bottom="0.74803149606299213" header="0.31496062992125984" footer="0.31496062992125984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2017-11-22T08:22:25Z</cp:lastPrinted>
  <dcterms:created xsi:type="dcterms:W3CDTF">2016-12-05T08:00:42Z</dcterms:created>
  <dcterms:modified xsi:type="dcterms:W3CDTF">2017-11-29T10:09:42Z</dcterms:modified>
</cp:coreProperties>
</file>