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今日头条商业大会/"/>
    </mc:Choice>
  </mc:AlternateContent>
  <xr:revisionPtr revIDLastSave="0" documentId="13_ncr:1_{D59BB04C-9A0E-3F40-A81C-7FD1D8BC5B5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H67" i="1"/>
  <c r="H43" i="1"/>
  <c r="H28" i="1"/>
  <c r="H29" i="1"/>
  <c r="H68" i="1" l="1"/>
  <c r="F43" i="1"/>
  <c r="F67" i="1"/>
  <c r="F68" i="1" s="1"/>
  <c r="H42" i="1"/>
  <c r="H39" i="1"/>
  <c r="H35" i="1"/>
  <c r="H34" i="1"/>
  <c r="H33" i="1"/>
  <c r="H26" i="1" l="1"/>
  <c r="H22" i="1"/>
  <c r="H24" i="1" l="1"/>
  <c r="H25" i="1"/>
  <c r="H27" i="1"/>
  <c r="H30" i="1"/>
  <c r="H55" i="1"/>
  <c r="H57" i="1"/>
  <c r="H58" i="1"/>
  <c r="H59" i="1"/>
  <c r="H60" i="1"/>
  <c r="H61" i="1"/>
  <c r="H62" i="1"/>
  <c r="H63" i="1"/>
  <c r="H64" i="1"/>
  <c r="H65" i="1"/>
  <c r="H66" i="1"/>
  <c r="H31" i="1"/>
  <c r="H32" i="1"/>
  <c r="H36" i="1"/>
  <c r="H37" i="1"/>
  <c r="H38" i="1"/>
  <c r="H41" i="1"/>
  <c r="H23" i="1" l="1"/>
  <c r="H21" i="1"/>
  <c r="H20" i="1"/>
  <c r="H54" i="1"/>
  <c r="G67" i="1"/>
  <c r="D67" i="1"/>
  <c r="C67" i="1"/>
  <c r="E54" i="1"/>
  <c r="E67" i="1" s="1"/>
  <c r="G53" i="1"/>
  <c r="F53" i="1"/>
  <c r="D53" i="1"/>
  <c r="C53" i="1"/>
  <c r="H52" i="1"/>
  <c r="H53" i="1" s="1"/>
  <c r="E52" i="1"/>
  <c r="E53" i="1" s="1"/>
  <c r="G51" i="1"/>
  <c r="F51" i="1"/>
  <c r="D51" i="1"/>
  <c r="C51" i="1"/>
  <c r="H50" i="1"/>
  <c r="H49" i="1"/>
  <c r="E49" i="1"/>
  <c r="E51" i="1" s="1"/>
  <c r="G48" i="1"/>
  <c r="F48" i="1"/>
  <c r="D48" i="1"/>
  <c r="C48" i="1"/>
  <c r="H47" i="1"/>
  <c r="H46" i="1"/>
  <c r="E46" i="1"/>
  <c r="E48" i="1" s="1"/>
  <c r="G45" i="1"/>
  <c r="F45" i="1"/>
  <c r="D45" i="1"/>
  <c r="C45" i="1"/>
  <c r="H44" i="1"/>
  <c r="H45" i="1" s="1"/>
  <c r="E44" i="1"/>
  <c r="E45" i="1" s="1"/>
  <c r="G43" i="1"/>
  <c r="G68" i="1" s="1"/>
  <c r="D43" i="1"/>
  <c r="C43" i="1"/>
  <c r="E20" i="1"/>
  <c r="E43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3" i="1" l="1"/>
  <c r="H51" i="1"/>
  <c r="H48" i="1"/>
  <c r="H16" i="1"/>
  <c r="C68" i="1"/>
  <c r="D68" i="1"/>
  <c r="H10" i="1"/>
  <c r="E73" i="1"/>
  <c r="I73" i="1" s="1"/>
  <c r="G73" i="1"/>
  <c r="E68" i="1"/>
  <c r="A73" i="1" s="1"/>
  <c r="C73" i="1" l="1"/>
</calcChain>
</file>

<file path=xl/sharedStrings.xml><?xml version="1.0" encoding="utf-8"?>
<sst xmlns="http://schemas.openxmlformats.org/spreadsheetml/2006/main" count="81" uniqueCount="78">
  <si>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</si>
  <si>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</si>
  <si>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</si>
  <si>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</si>
  <si>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</si>
  <si>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</si>
  <si>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</si>
  <si>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</si>
  <si>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</si>
  <si>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</si>
  <si>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</si>
  <si>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</si>
  <si>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</si>
  <si>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</si>
  <si>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</si>
  <si>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</si>
  <si>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</si>
  <si>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</si>
  <si>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</si>
  <si>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</si>
  <si>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</si>
  <si>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</si>
  <si>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</si>
  <si>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</si>
  <si>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</si>
  <si>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</si>
  <si>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</si>
  <si>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</si>
  <si>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</si>
  <si>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</si>
  <si>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</si>
  <si>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</si>
  <si>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</si>
  <si>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</si>
  <si>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</si>
  <si>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</si>
  <si>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</si>
  <si>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</si>
  <si>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</si>
  <si>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</si>
  <si>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</si>
  <si>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</si>
  <si>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</si>
  <si>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</si>
  <si>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</si>
  <si>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</si>
  <si>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</si>
  <si>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</si>
  <si>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</si>
  <si>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</si>
  <si>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</si>
  <si>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</si>
  <si>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能量包样品</t>
    <phoneticPr fontId="9" type="noConversion"/>
  </si>
  <si>
    <t>纸巾</t>
    <phoneticPr fontId="9" type="noConversion"/>
  </si>
  <si>
    <t>泡澡袋</t>
    <phoneticPr fontId="9" type="noConversion"/>
  </si>
  <si>
    <t>坚果</t>
    <phoneticPr fontId="9" type="noConversion"/>
  </si>
  <si>
    <t>打火机</t>
    <phoneticPr fontId="9" type="noConversion"/>
  </si>
  <si>
    <t>纸巾架</t>
    <phoneticPr fontId="9" type="noConversion"/>
  </si>
  <si>
    <t>椰壳定制logo</t>
    <phoneticPr fontId="9" type="noConversion"/>
  </si>
  <si>
    <t>防蚊贴</t>
    <phoneticPr fontId="9" type="noConversion"/>
  </si>
  <si>
    <t>行李牌样品</t>
    <phoneticPr fontId="9" type="noConversion"/>
  </si>
  <si>
    <t>沉香扇样品</t>
    <phoneticPr fontId="9" type="noConversion"/>
  </si>
  <si>
    <t>湿巾</t>
    <phoneticPr fontId="9" type="noConversion"/>
  </si>
  <si>
    <t>小杯子+小杯垫</t>
    <phoneticPr fontId="9" type="noConversion"/>
  </si>
  <si>
    <t>防晒喷雾</t>
    <phoneticPr fontId="9" type="noConversion"/>
  </si>
  <si>
    <t>牛肉干</t>
    <phoneticPr fontId="9" type="noConversion"/>
  </si>
  <si>
    <t>清补凉</t>
    <phoneticPr fontId="9" type="noConversion"/>
  </si>
  <si>
    <t>小面包</t>
    <phoneticPr fontId="9" type="noConversion"/>
  </si>
  <si>
    <t>卫生巾</t>
    <phoneticPr fontId="9" type="noConversion"/>
  </si>
  <si>
    <t>零食</t>
    <phoneticPr fontId="9" type="noConversion"/>
  </si>
  <si>
    <t>住宿费</t>
    <phoneticPr fontId="9" type="noConversion"/>
  </si>
  <si>
    <t>短信充值</t>
    <phoneticPr fontId="9" type="noConversion"/>
  </si>
  <si>
    <t>快递费</t>
    <phoneticPr fontId="9" type="noConversion"/>
  </si>
  <si>
    <t>停车费</t>
    <phoneticPr fontId="9" type="noConversion"/>
  </si>
  <si>
    <t>闪送物料</t>
    <phoneticPr fontId="9" type="noConversion"/>
  </si>
  <si>
    <t>线香</t>
    <phoneticPr fontId="9" type="noConversion"/>
  </si>
  <si>
    <t>团号：HMZA-250102-ZJT806</t>
    <phoneticPr fontId="9" type="noConversion"/>
  </si>
  <si>
    <t>零食筐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</si>
</sst>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5"/>
  <sheetViews>
    <sheetView tabSelected="1" topLeftCell="A22" zoomScale="125" zoomScaleNormal="125" workbookViewId="0">
      <selection activeCell="I32" sqref="I3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8" t="s">
        <v>0</v>
      </c>
      <c r="D2" s="38"/>
      <c r="E2" s="38"/>
      <c r="F2" s="38"/>
      <c r="G2" s="38"/>
      <c r="H2" s="38"/>
      <c r="I2" s="17"/>
      <c r="J2" s="17"/>
      <c r="K2" s="17"/>
      <c r="L2" s="17"/>
    </row>
    <row r="4" spans="1:12" ht="21" customHeight="1">
      <c r="H4" s="60" t="s">
        <v>76</v>
      </c>
      <c r="I4" s="60"/>
      <c r="J4" s="60" t="s">
        <v>1</v>
      </c>
    </row>
    <row r="5" spans="1:12" ht="21" customHeight="1">
      <c r="H5" s="61"/>
      <c r="I5" s="61"/>
      <c r="J5" s="61"/>
    </row>
    <row r="6" spans="1:12" ht="21" customHeight="1">
      <c r="A6" s="52" t="s">
        <v>2</v>
      </c>
      <c r="B6" s="54" t="s">
        <v>3</v>
      </c>
      <c r="C6" s="39" t="s">
        <v>4</v>
      </c>
      <c r="D6" s="39"/>
      <c r="E6" s="39"/>
      <c r="F6" s="40" t="s">
        <v>5</v>
      </c>
      <c r="G6" s="40"/>
      <c r="H6" s="40"/>
      <c r="I6" s="40"/>
      <c r="J6" s="54" t="s">
        <v>6</v>
      </c>
    </row>
    <row r="7" spans="1:12" ht="21" customHeight="1">
      <c r="A7" s="52"/>
      <c r="B7" s="54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54"/>
    </row>
    <row r="8" spans="1:12" ht="21" customHeight="1">
      <c r="A8" s="53">
        <v>1</v>
      </c>
      <c r="B8" s="46" t="s">
        <v>14</v>
      </c>
      <c r="C8" s="41">
        <v>0</v>
      </c>
      <c r="D8" s="42"/>
      <c r="E8" s="41">
        <f>C8*D8</f>
        <v>0</v>
      </c>
      <c r="F8" s="9"/>
      <c r="G8" s="9"/>
      <c r="H8" s="9"/>
      <c r="I8" s="23"/>
      <c r="J8" s="55" t="s">
        <v>15</v>
      </c>
    </row>
    <row r="9" spans="1:12" ht="21" customHeight="1">
      <c r="A9" s="53"/>
      <c r="B9" s="46"/>
      <c r="C9" s="41"/>
      <c r="D9" s="42"/>
      <c r="E9" s="41"/>
      <c r="F9" s="9"/>
      <c r="G9" s="9"/>
      <c r="H9" s="9"/>
      <c r="I9" s="23"/>
      <c r="J9" s="65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6"/>
    </row>
    <row r="11" spans="1:12" ht="21" customHeight="1">
      <c r="A11" s="33">
        <v>2</v>
      </c>
      <c r="B11" s="47" t="s">
        <v>17</v>
      </c>
      <c r="C11" s="30">
        <v>0</v>
      </c>
      <c r="D11" s="33"/>
      <c r="E11" s="3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55" t="s">
        <v>18</v>
      </c>
    </row>
    <row r="12" spans="1:12" ht="21" customHeight="1">
      <c r="A12" s="35"/>
      <c r="B12" s="49"/>
      <c r="C12" s="32"/>
      <c r="D12" s="35"/>
      <c r="E12" s="32"/>
      <c r="F12" s="9">
        <v>0</v>
      </c>
      <c r="G12" s="9">
        <v>0</v>
      </c>
      <c r="H12" s="9">
        <f t="shared" si="1"/>
        <v>0</v>
      </c>
      <c r="I12" s="18"/>
      <c r="J12" s="65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6"/>
    </row>
    <row r="14" spans="1:12" ht="21" customHeight="1">
      <c r="A14" s="53">
        <v>3</v>
      </c>
      <c r="B14" s="46" t="s">
        <v>20</v>
      </c>
      <c r="C14" s="41">
        <v>0</v>
      </c>
      <c r="D14" s="42"/>
      <c r="E14" s="41">
        <f>C14*D14</f>
        <v>0</v>
      </c>
      <c r="F14" s="9">
        <v>5945.75</v>
      </c>
      <c r="G14" s="9">
        <v>0</v>
      </c>
      <c r="H14" s="9">
        <f>F14+G14</f>
        <v>5945.75</v>
      </c>
      <c r="I14" s="23" t="s">
        <v>70</v>
      </c>
      <c r="J14" s="62" t="s">
        <v>21</v>
      </c>
    </row>
    <row r="15" spans="1:12" ht="21" customHeight="1">
      <c r="A15" s="53"/>
      <c r="B15" s="46"/>
      <c r="C15" s="41"/>
      <c r="D15" s="42"/>
      <c r="E15" s="41"/>
      <c r="F15" s="9">
        <v>0</v>
      </c>
      <c r="G15" s="9">
        <v>0</v>
      </c>
      <c r="H15" s="9">
        <f>F15+G15</f>
        <v>0</v>
      </c>
      <c r="I15" s="18"/>
      <c r="J15" s="63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5945.75</v>
      </c>
      <c r="G16" s="13">
        <f t="shared" si="3"/>
        <v>0</v>
      </c>
      <c r="H16" s="13">
        <f t="shared" si="3"/>
        <v>5945.75</v>
      </c>
      <c r="I16" s="19"/>
      <c r="J16" s="64"/>
    </row>
    <row r="17" spans="1:10" ht="21" customHeight="1">
      <c r="A17" s="53">
        <v>4</v>
      </c>
      <c r="B17" s="46" t="s">
        <v>23</v>
      </c>
      <c r="C17" s="41">
        <v>0</v>
      </c>
      <c r="D17" s="42"/>
      <c r="E17" s="41">
        <f>C17*D17</f>
        <v>0</v>
      </c>
      <c r="F17" s="9"/>
      <c r="G17" s="9"/>
      <c r="H17" s="9"/>
      <c r="I17" s="18"/>
      <c r="J17" s="62" t="s">
        <v>24</v>
      </c>
    </row>
    <row r="18" spans="1:10" ht="21" customHeight="1">
      <c r="A18" s="53"/>
      <c r="B18" s="46"/>
      <c r="C18" s="41"/>
      <c r="D18" s="42"/>
      <c r="E18" s="41"/>
      <c r="F18" s="9"/>
      <c r="G18" s="9"/>
      <c r="H18" s="9"/>
      <c r="I18" s="18"/>
      <c r="J18" s="63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4"/>
    </row>
    <row r="20" spans="1:10" ht="22" customHeight="1">
      <c r="A20" s="33">
        <v>5</v>
      </c>
      <c r="B20" s="47" t="s">
        <v>26</v>
      </c>
      <c r="C20" s="30"/>
      <c r="D20" s="33"/>
      <c r="E20" s="30">
        <f>C20*D20</f>
        <v>0</v>
      </c>
      <c r="F20" s="9">
        <v>17.7</v>
      </c>
      <c r="G20" s="9"/>
      <c r="H20" s="9">
        <f>F20</f>
        <v>17.7</v>
      </c>
      <c r="I20" s="36" t="s">
        <v>52</v>
      </c>
      <c r="J20" s="55" t="s">
        <v>27</v>
      </c>
    </row>
    <row r="21" spans="1:10" ht="22" customHeight="1">
      <c r="A21" s="34"/>
      <c r="B21" s="48"/>
      <c r="C21" s="31"/>
      <c r="D21" s="34"/>
      <c r="E21" s="31"/>
      <c r="F21" s="9">
        <v>36.9</v>
      </c>
      <c r="G21" s="9"/>
      <c r="H21" s="9">
        <f>F21</f>
        <v>36.9</v>
      </c>
      <c r="I21" s="37"/>
      <c r="J21" s="65"/>
    </row>
    <row r="22" spans="1:10" ht="22" customHeight="1">
      <c r="A22" s="34"/>
      <c r="B22" s="48"/>
      <c r="C22" s="31"/>
      <c r="D22" s="34"/>
      <c r="E22" s="31"/>
      <c r="F22" s="9">
        <v>1625</v>
      </c>
      <c r="G22" s="9"/>
      <c r="H22" s="9">
        <f t="shared" ref="H22" si="5">F22</f>
        <v>1625</v>
      </c>
      <c r="I22" s="26" t="s">
        <v>59</v>
      </c>
      <c r="J22" s="65"/>
    </row>
    <row r="23" spans="1:10" ht="22" customHeight="1">
      <c r="A23" s="34"/>
      <c r="B23" s="48"/>
      <c r="C23" s="31"/>
      <c r="D23" s="34"/>
      <c r="E23" s="31"/>
      <c r="F23" s="9">
        <v>3750</v>
      </c>
      <c r="G23" s="9"/>
      <c r="H23" s="9">
        <f>F23</f>
        <v>3750</v>
      </c>
      <c r="I23" s="25" t="s">
        <v>58</v>
      </c>
      <c r="J23" s="65"/>
    </row>
    <row r="24" spans="1:10" ht="22" customHeight="1">
      <c r="A24" s="34"/>
      <c r="B24" s="48"/>
      <c r="C24" s="31"/>
      <c r="D24" s="34"/>
      <c r="E24" s="31"/>
      <c r="F24" s="9">
        <v>46</v>
      </c>
      <c r="G24" s="9"/>
      <c r="H24" s="9">
        <f t="shared" ref="H24:H30" si="6">F24</f>
        <v>46</v>
      </c>
      <c r="I24" s="25" t="s">
        <v>60</v>
      </c>
      <c r="J24" s="65"/>
    </row>
    <row r="25" spans="1:10" ht="22" customHeight="1">
      <c r="A25" s="34"/>
      <c r="B25" s="48"/>
      <c r="C25" s="31"/>
      <c r="D25" s="34"/>
      <c r="E25" s="31"/>
      <c r="F25" s="9">
        <v>319</v>
      </c>
      <c r="G25" s="9"/>
      <c r="H25" s="9">
        <f t="shared" si="6"/>
        <v>319</v>
      </c>
      <c r="I25" s="25" t="s">
        <v>61</v>
      </c>
      <c r="J25" s="65"/>
    </row>
    <row r="26" spans="1:10" ht="22" customHeight="1">
      <c r="A26" s="34"/>
      <c r="B26" s="48"/>
      <c r="C26" s="31"/>
      <c r="D26" s="34"/>
      <c r="E26" s="31"/>
      <c r="F26" s="9">
        <v>213.79</v>
      </c>
      <c r="G26" s="9"/>
      <c r="H26" s="9">
        <f t="shared" si="6"/>
        <v>213.79</v>
      </c>
      <c r="I26" s="24" t="s">
        <v>54</v>
      </c>
      <c r="J26" s="65"/>
    </row>
    <row r="27" spans="1:10" ht="22" customHeight="1">
      <c r="A27" s="34"/>
      <c r="B27" s="48"/>
      <c r="C27" s="31"/>
      <c r="D27" s="34"/>
      <c r="E27" s="31"/>
      <c r="F27" s="9">
        <v>238.6</v>
      </c>
      <c r="G27" s="9"/>
      <c r="H27" s="9">
        <f t="shared" si="6"/>
        <v>238.6</v>
      </c>
      <c r="I27" s="23" t="s">
        <v>57</v>
      </c>
      <c r="J27" s="65"/>
    </row>
    <row r="28" spans="1:10" ht="22" customHeight="1">
      <c r="A28" s="34"/>
      <c r="B28" s="48"/>
      <c r="C28" s="31"/>
      <c r="D28" s="34"/>
      <c r="E28" s="31"/>
      <c r="F28" s="9">
        <v>125.2</v>
      </c>
      <c r="G28" s="9"/>
      <c r="H28" s="9">
        <f t="shared" si="6"/>
        <v>125.2</v>
      </c>
      <c r="I28" s="23" t="s">
        <v>56</v>
      </c>
      <c r="J28" s="65"/>
    </row>
    <row r="29" spans="1:10" ht="22" customHeight="1">
      <c r="A29" s="34"/>
      <c r="B29" s="48"/>
      <c r="C29" s="31"/>
      <c r="D29" s="34"/>
      <c r="E29" s="31"/>
      <c r="F29" s="9">
        <v>274</v>
      </c>
      <c r="G29" s="9"/>
      <c r="H29" s="9">
        <f>F29</f>
        <v>274</v>
      </c>
      <c r="I29" s="36" t="s">
        <v>77</v>
      </c>
      <c r="J29" s="65"/>
    </row>
    <row r="30" spans="1:10" ht="22" customHeight="1">
      <c r="A30" s="34"/>
      <c r="B30" s="48"/>
      <c r="C30" s="31"/>
      <c r="D30" s="34"/>
      <c r="E30" s="31"/>
      <c r="F30" s="9">
        <v>38</v>
      </c>
      <c r="G30" s="9"/>
      <c r="H30" s="9">
        <f t="shared" si="6"/>
        <v>38</v>
      </c>
      <c r="I30" s="37"/>
      <c r="J30" s="65"/>
    </row>
    <row r="31" spans="1:10" ht="22" customHeight="1">
      <c r="A31" s="34"/>
      <c r="B31" s="48"/>
      <c r="C31" s="31"/>
      <c r="D31" s="34"/>
      <c r="E31" s="31"/>
      <c r="F31" s="9">
        <v>120</v>
      </c>
      <c r="G31" s="9"/>
      <c r="H31" s="9">
        <f t="shared" ref="H31:H42" si="7">F31</f>
        <v>120</v>
      </c>
      <c r="I31" s="23" t="s">
        <v>62</v>
      </c>
      <c r="J31" s="65"/>
    </row>
    <row r="32" spans="1:10" ht="22" customHeight="1">
      <c r="A32" s="34"/>
      <c r="B32" s="48"/>
      <c r="C32" s="31"/>
      <c r="D32" s="34"/>
      <c r="E32" s="31"/>
      <c r="F32" s="9">
        <v>1301.2</v>
      </c>
      <c r="G32" s="9"/>
      <c r="H32" s="9">
        <f t="shared" si="7"/>
        <v>1301.2</v>
      </c>
      <c r="I32" s="23" t="s">
        <v>63</v>
      </c>
      <c r="J32" s="65"/>
    </row>
    <row r="33" spans="1:10" ht="22" customHeight="1">
      <c r="A33" s="34"/>
      <c r="B33" s="48"/>
      <c r="C33" s="31"/>
      <c r="D33" s="34"/>
      <c r="E33" s="31"/>
      <c r="F33" s="9">
        <v>1060</v>
      </c>
      <c r="G33" s="9"/>
      <c r="H33" s="9">
        <f t="shared" si="7"/>
        <v>1060</v>
      </c>
      <c r="I33" s="23" t="s">
        <v>55</v>
      </c>
      <c r="J33" s="65"/>
    </row>
    <row r="34" spans="1:10" ht="22" customHeight="1">
      <c r="A34" s="34"/>
      <c r="B34" s="48"/>
      <c r="C34" s="31"/>
      <c r="D34" s="34"/>
      <c r="E34" s="31"/>
      <c r="F34" s="9">
        <v>475</v>
      </c>
      <c r="G34" s="9"/>
      <c r="H34" s="9">
        <f t="shared" si="7"/>
        <v>475</v>
      </c>
      <c r="I34" s="23" t="s">
        <v>64</v>
      </c>
      <c r="J34" s="65"/>
    </row>
    <row r="35" spans="1:10" ht="22" customHeight="1">
      <c r="A35" s="34"/>
      <c r="B35" s="48"/>
      <c r="C35" s="31"/>
      <c r="D35" s="34"/>
      <c r="E35" s="31"/>
      <c r="F35" s="9">
        <v>280.99</v>
      </c>
      <c r="G35" s="9"/>
      <c r="H35" s="9">
        <f t="shared" si="7"/>
        <v>280.99</v>
      </c>
      <c r="I35" s="23" t="s">
        <v>53</v>
      </c>
      <c r="J35" s="65"/>
    </row>
    <row r="36" spans="1:10" ht="22" customHeight="1">
      <c r="A36" s="34"/>
      <c r="B36" s="48"/>
      <c r="C36" s="31"/>
      <c r="D36" s="34"/>
      <c r="E36" s="31"/>
      <c r="F36" s="9">
        <v>299.5</v>
      </c>
      <c r="G36" s="9"/>
      <c r="H36" s="9">
        <f t="shared" si="7"/>
        <v>299.5</v>
      </c>
      <c r="I36" s="23" t="s">
        <v>65</v>
      </c>
      <c r="J36" s="65"/>
    </row>
    <row r="37" spans="1:10" ht="22" customHeight="1">
      <c r="A37" s="34"/>
      <c r="B37" s="48"/>
      <c r="C37" s="31"/>
      <c r="D37" s="34"/>
      <c r="E37" s="31"/>
      <c r="F37" s="9">
        <v>340</v>
      </c>
      <c r="G37" s="9"/>
      <c r="H37" s="9">
        <f t="shared" si="7"/>
        <v>340</v>
      </c>
      <c r="I37" s="23" t="s">
        <v>66</v>
      </c>
      <c r="J37" s="65"/>
    </row>
    <row r="38" spans="1:10" ht="22" customHeight="1">
      <c r="A38" s="34"/>
      <c r="B38" s="48"/>
      <c r="C38" s="31"/>
      <c r="D38" s="34"/>
      <c r="E38" s="31"/>
      <c r="F38" s="9">
        <v>231.2</v>
      </c>
      <c r="G38" s="9"/>
      <c r="H38" s="9">
        <f t="shared" si="7"/>
        <v>231.2</v>
      </c>
      <c r="I38" s="23" t="s">
        <v>67</v>
      </c>
      <c r="J38" s="65"/>
    </row>
    <row r="39" spans="1:10" ht="22" customHeight="1">
      <c r="A39" s="34"/>
      <c r="B39" s="48"/>
      <c r="C39" s="31"/>
      <c r="D39" s="34"/>
      <c r="E39" s="31"/>
      <c r="F39" s="9">
        <v>45.69</v>
      </c>
      <c r="G39" s="9"/>
      <c r="H39" s="9">
        <f t="shared" si="7"/>
        <v>45.69</v>
      </c>
      <c r="I39" s="23" t="s">
        <v>68</v>
      </c>
      <c r="J39" s="65"/>
    </row>
    <row r="40" spans="1:10" ht="22" customHeight="1">
      <c r="A40" s="34"/>
      <c r="B40" s="48"/>
      <c r="C40" s="31"/>
      <c r="D40" s="34"/>
      <c r="E40" s="31"/>
      <c r="F40" s="9">
        <v>107.3</v>
      </c>
      <c r="G40" s="9">
        <f>F40</f>
        <v>107.3</v>
      </c>
      <c r="H40" s="9"/>
      <c r="I40" s="23" t="s">
        <v>69</v>
      </c>
      <c r="J40" s="65"/>
    </row>
    <row r="41" spans="1:10" ht="22" customHeight="1">
      <c r="A41" s="34"/>
      <c r="B41" s="48"/>
      <c r="C41" s="31"/>
      <c r="D41" s="34"/>
      <c r="E41" s="31"/>
      <c r="F41" s="9">
        <v>285.60000000000002</v>
      </c>
      <c r="G41" s="9"/>
      <c r="H41" s="9">
        <f t="shared" si="7"/>
        <v>285.60000000000002</v>
      </c>
      <c r="I41" s="23" t="s">
        <v>69</v>
      </c>
      <c r="J41" s="65"/>
    </row>
    <row r="42" spans="1:10" ht="22" customHeight="1">
      <c r="A42" s="28"/>
      <c r="B42" s="29"/>
      <c r="C42" s="27"/>
      <c r="D42" s="28"/>
      <c r="E42" s="27"/>
      <c r="F42" s="9">
        <v>251</v>
      </c>
      <c r="G42" s="9"/>
      <c r="H42" s="9">
        <f t="shared" si="7"/>
        <v>251</v>
      </c>
      <c r="I42" s="23" t="s">
        <v>75</v>
      </c>
      <c r="J42" s="65"/>
    </row>
    <row r="43" spans="1:10" s="1" customFormat="1" ht="21" customHeight="1">
      <c r="A43" s="11"/>
      <c r="B43" s="12" t="s">
        <v>28</v>
      </c>
      <c r="C43" s="13">
        <f>SUM(C20)</f>
        <v>0</v>
      </c>
      <c r="D43" s="13">
        <f>SUM(D20)</f>
        <v>0</v>
      </c>
      <c r="E43" s="13">
        <f>SUM(E20)</f>
        <v>0</v>
      </c>
      <c r="F43" s="13">
        <f>SUM(F20:F42)</f>
        <v>11481.67</v>
      </c>
      <c r="G43" s="13">
        <f>SUM(G20:G41)</f>
        <v>107.3</v>
      </c>
      <c r="H43" s="13">
        <f>SUM(H20:H42)</f>
        <v>11374.37</v>
      </c>
      <c r="I43" s="19"/>
      <c r="J43" s="56"/>
    </row>
    <row r="44" spans="1:10" ht="21" customHeight="1">
      <c r="A44" s="7">
        <v>6</v>
      </c>
      <c r="B44" s="8" t="s">
        <v>29</v>
      </c>
      <c r="C44" s="9">
        <v>0</v>
      </c>
      <c r="D44" s="10"/>
      <c r="E44" s="9">
        <f t="shared" ref="E44:E49" si="8">C44*D44</f>
        <v>0</v>
      </c>
      <c r="F44" s="9">
        <v>0</v>
      </c>
      <c r="G44" s="9">
        <v>0</v>
      </c>
      <c r="H44" s="9">
        <f t="shared" ref="H44:H47" si="9">F44+G44</f>
        <v>0</v>
      </c>
      <c r="I44" s="18"/>
      <c r="J44" s="55" t="s">
        <v>30</v>
      </c>
    </row>
    <row r="45" spans="1:10" s="1" customFormat="1" ht="21" customHeight="1">
      <c r="A45" s="11"/>
      <c r="B45" s="12" t="s">
        <v>31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10">SUM(F44:F44)</f>
        <v>0</v>
      </c>
      <c r="G45" s="13">
        <f t="shared" si="10"/>
        <v>0</v>
      </c>
      <c r="H45" s="13">
        <f t="shared" si="10"/>
        <v>0</v>
      </c>
      <c r="I45" s="19"/>
      <c r="J45" s="64"/>
    </row>
    <row r="46" spans="1:10" ht="21" customHeight="1">
      <c r="A46" s="53">
        <v>7</v>
      </c>
      <c r="B46" s="46" t="s">
        <v>32</v>
      </c>
      <c r="C46" s="41">
        <v>0</v>
      </c>
      <c r="D46" s="42"/>
      <c r="E46" s="41">
        <f t="shared" si="8"/>
        <v>0</v>
      </c>
      <c r="F46" s="9"/>
      <c r="G46" s="9">
        <v>0</v>
      </c>
      <c r="H46" s="9">
        <f t="shared" si="9"/>
        <v>0</v>
      </c>
      <c r="I46" s="18"/>
      <c r="J46" s="57"/>
    </row>
    <row r="47" spans="1:10" ht="21" customHeight="1">
      <c r="A47" s="53"/>
      <c r="B47" s="46"/>
      <c r="C47" s="41"/>
      <c r="D47" s="42"/>
      <c r="E47" s="41"/>
      <c r="F47" s="9">
        <v>0</v>
      </c>
      <c r="G47" s="9">
        <v>0</v>
      </c>
      <c r="H47" s="9">
        <f t="shared" si="9"/>
        <v>0</v>
      </c>
      <c r="I47" s="18"/>
      <c r="J47" s="58"/>
    </row>
    <row r="48" spans="1:10" s="1" customFormat="1" ht="21" customHeight="1">
      <c r="A48" s="11"/>
      <c r="B48" s="12" t="s">
        <v>33</v>
      </c>
      <c r="C48" s="13">
        <f>SUM(C46)</f>
        <v>0</v>
      </c>
      <c r="D48" s="13">
        <f>SUM(D46)</f>
        <v>0</v>
      </c>
      <c r="E48" s="13">
        <f>SUM(E46)</f>
        <v>0</v>
      </c>
      <c r="F48" s="13">
        <f t="shared" ref="F48:H48" si="11">SUM(F46:F47)</f>
        <v>0</v>
      </c>
      <c r="G48" s="13">
        <f t="shared" si="11"/>
        <v>0</v>
      </c>
      <c r="H48" s="13">
        <f t="shared" si="11"/>
        <v>0</v>
      </c>
      <c r="I48" s="19"/>
      <c r="J48" s="59"/>
    </row>
    <row r="49" spans="1:10" ht="21" customHeight="1">
      <c r="A49" s="53">
        <v>8</v>
      </c>
      <c r="B49" s="46" t="s">
        <v>34</v>
      </c>
      <c r="C49" s="41">
        <v>0</v>
      </c>
      <c r="D49" s="42"/>
      <c r="E49" s="41">
        <f t="shared" si="8"/>
        <v>0</v>
      </c>
      <c r="F49" s="9">
        <v>0</v>
      </c>
      <c r="G49" s="9">
        <v>0</v>
      </c>
      <c r="H49" s="9">
        <f t="shared" ref="H49:H52" si="12">F49+G49</f>
        <v>0</v>
      </c>
      <c r="I49" s="18"/>
      <c r="J49" s="62" t="s">
        <v>35</v>
      </c>
    </row>
    <row r="50" spans="1:10" ht="21" customHeight="1">
      <c r="A50" s="53"/>
      <c r="B50" s="46"/>
      <c r="C50" s="41"/>
      <c r="D50" s="42"/>
      <c r="E50" s="41"/>
      <c r="F50" s="9">
        <v>0</v>
      </c>
      <c r="G50" s="9">
        <v>0</v>
      </c>
      <c r="H50" s="9">
        <f t="shared" si="12"/>
        <v>0</v>
      </c>
      <c r="I50" s="18"/>
      <c r="J50" s="63"/>
    </row>
    <row r="51" spans="1:10" s="1" customFormat="1" ht="21" customHeight="1">
      <c r="A51" s="11"/>
      <c r="B51" s="12" t="s">
        <v>36</v>
      </c>
      <c r="C51" s="13">
        <f>SUM(C49)</f>
        <v>0</v>
      </c>
      <c r="D51" s="13">
        <f>SUM(D49)</f>
        <v>0</v>
      </c>
      <c r="E51" s="13">
        <f>SUM(E49)</f>
        <v>0</v>
      </c>
      <c r="F51" s="13">
        <f t="shared" ref="F51:H51" si="13">SUM(F49:F50)</f>
        <v>0</v>
      </c>
      <c r="G51" s="13">
        <f t="shared" si="13"/>
        <v>0</v>
      </c>
      <c r="H51" s="13">
        <f t="shared" si="13"/>
        <v>0</v>
      </c>
      <c r="I51" s="19"/>
      <c r="J51" s="64"/>
    </row>
    <row r="52" spans="1:10" ht="21" customHeight="1">
      <c r="A52" s="7">
        <v>9</v>
      </c>
      <c r="B52" s="8" t="s">
        <v>37</v>
      </c>
      <c r="C52" s="9">
        <v>0</v>
      </c>
      <c r="D52" s="10"/>
      <c r="E52" s="9">
        <f>C52*D52</f>
        <v>0</v>
      </c>
      <c r="F52" s="9">
        <v>0</v>
      </c>
      <c r="G52" s="9">
        <v>0</v>
      </c>
      <c r="H52" s="9">
        <f t="shared" si="12"/>
        <v>0</v>
      </c>
      <c r="I52" s="18"/>
      <c r="J52" s="55" t="s">
        <v>38</v>
      </c>
    </row>
    <row r="53" spans="1:10" s="1" customFormat="1" ht="21" customHeight="1">
      <c r="A53" s="11"/>
      <c r="B53" s="12" t="s">
        <v>39</v>
      </c>
      <c r="C53" s="13">
        <f>SUM(C52)</f>
        <v>0</v>
      </c>
      <c r="D53" s="13">
        <f>SUM(D52)</f>
        <v>0</v>
      </c>
      <c r="E53" s="13">
        <f>SUM(E52)</f>
        <v>0</v>
      </c>
      <c r="F53" s="13">
        <f t="shared" ref="F53:H53" si="14">SUM(F52:F52)</f>
        <v>0</v>
      </c>
      <c r="G53" s="13">
        <f t="shared" si="14"/>
        <v>0</v>
      </c>
      <c r="H53" s="13">
        <f t="shared" si="14"/>
        <v>0</v>
      </c>
      <c r="I53" s="19"/>
      <c r="J53" s="56"/>
    </row>
    <row r="54" spans="1:10" ht="21" customHeight="1">
      <c r="A54" s="33">
        <v>10</v>
      </c>
      <c r="B54" s="47" t="s">
        <v>40</v>
      </c>
      <c r="C54" s="30">
        <v>0</v>
      </c>
      <c r="D54" s="33"/>
      <c r="E54" s="30">
        <f>C54*D54</f>
        <v>0</v>
      </c>
      <c r="F54" s="9">
        <v>100</v>
      </c>
      <c r="G54" s="9"/>
      <c r="H54" s="9">
        <f>F54</f>
        <v>100</v>
      </c>
      <c r="I54" s="23" t="s">
        <v>71</v>
      </c>
      <c r="J54" s="57"/>
    </row>
    <row r="55" spans="1:10" ht="21" customHeight="1">
      <c r="A55" s="34"/>
      <c r="B55" s="48"/>
      <c r="C55" s="31"/>
      <c r="D55" s="34"/>
      <c r="E55" s="31"/>
      <c r="F55" s="9">
        <v>1414</v>
      </c>
      <c r="G55" s="9"/>
      <c r="H55" s="9">
        <f t="shared" ref="H55:H64" si="15">F55</f>
        <v>1414</v>
      </c>
      <c r="I55" s="23" t="s">
        <v>72</v>
      </c>
      <c r="J55" s="58"/>
    </row>
    <row r="56" spans="1:10" ht="21" customHeight="1">
      <c r="A56" s="34"/>
      <c r="B56" s="48"/>
      <c r="C56" s="31"/>
      <c r="D56" s="34"/>
      <c r="E56" s="31"/>
      <c r="F56" s="9">
        <v>18</v>
      </c>
      <c r="G56" s="9">
        <v>18</v>
      </c>
      <c r="H56" s="9"/>
      <c r="I56" s="23" t="s">
        <v>73</v>
      </c>
      <c r="J56" s="58"/>
    </row>
    <row r="57" spans="1:10" ht="21" customHeight="1">
      <c r="A57" s="34"/>
      <c r="B57" s="48"/>
      <c r="C57" s="31"/>
      <c r="D57" s="34"/>
      <c r="E57" s="31"/>
      <c r="F57" s="9">
        <v>189</v>
      </c>
      <c r="G57" s="9"/>
      <c r="H57" s="9">
        <f t="shared" si="15"/>
        <v>189</v>
      </c>
      <c r="I57" s="23" t="s">
        <v>72</v>
      </c>
      <c r="J57" s="58"/>
    </row>
    <row r="58" spans="1:10" ht="21" customHeight="1">
      <c r="A58" s="34"/>
      <c r="B58" s="48"/>
      <c r="C58" s="31"/>
      <c r="D58" s="34"/>
      <c r="E58" s="31"/>
      <c r="F58" s="9">
        <v>163.6</v>
      </c>
      <c r="G58" s="9"/>
      <c r="H58" s="9">
        <f t="shared" si="15"/>
        <v>163.6</v>
      </c>
      <c r="I58" s="23" t="s">
        <v>74</v>
      </c>
      <c r="J58" s="58"/>
    </row>
    <row r="59" spans="1:10" ht="21" customHeight="1">
      <c r="A59" s="34"/>
      <c r="B59" s="48"/>
      <c r="C59" s="31"/>
      <c r="D59" s="34"/>
      <c r="E59" s="31"/>
      <c r="F59" s="9">
        <v>150</v>
      </c>
      <c r="G59" s="9"/>
      <c r="H59" s="9">
        <f t="shared" si="15"/>
        <v>150</v>
      </c>
      <c r="I59" s="23" t="s">
        <v>71</v>
      </c>
      <c r="J59" s="58"/>
    </row>
    <row r="60" spans="1:10" ht="21" customHeight="1">
      <c r="A60" s="34"/>
      <c r="B60" s="48"/>
      <c r="C60" s="31"/>
      <c r="D60" s="34"/>
      <c r="E60" s="31"/>
      <c r="F60" s="9"/>
      <c r="G60" s="9"/>
      <c r="H60" s="9">
        <f t="shared" si="15"/>
        <v>0</v>
      </c>
      <c r="I60" s="23"/>
      <c r="J60" s="58"/>
    </row>
    <row r="61" spans="1:10" ht="21" customHeight="1">
      <c r="A61" s="34"/>
      <c r="B61" s="48"/>
      <c r="C61" s="31"/>
      <c r="D61" s="34"/>
      <c r="E61" s="31"/>
      <c r="F61" s="9"/>
      <c r="G61" s="9"/>
      <c r="H61" s="9">
        <f t="shared" si="15"/>
        <v>0</v>
      </c>
      <c r="I61" s="23"/>
      <c r="J61" s="58"/>
    </row>
    <row r="62" spans="1:10" ht="21" customHeight="1">
      <c r="A62" s="34"/>
      <c r="B62" s="48"/>
      <c r="C62" s="31"/>
      <c r="D62" s="34"/>
      <c r="E62" s="31"/>
      <c r="F62" s="9"/>
      <c r="G62" s="9"/>
      <c r="H62" s="9">
        <f t="shared" si="15"/>
        <v>0</v>
      </c>
      <c r="I62" s="23"/>
      <c r="J62" s="58"/>
    </row>
    <row r="63" spans="1:10" ht="21" customHeight="1">
      <c r="A63" s="34"/>
      <c r="B63" s="48"/>
      <c r="C63" s="31"/>
      <c r="D63" s="34"/>
      <c r="E63" s="31"/>
      <c r="F63" s="9"/>
      <c r="G63" s="9"/>
      <c r="H63" s="9">
        <f t="shared" si="15"/>
        <v>0</v>
      </c>
      <c r="I63" s="23"/>
      <c r="J63" s="58"/>
    </row>
    <row r="64" spans="1:10" ht="21" customHeight="1">
      <c r="A64" s="34"/>
      <c r="B64" s="48"/>
      <c r="C64" s="31"/>
      <c r="D64" s="34"/>
      <c r="E64" s="31"/>
      <c r="F64" s="9"/>
      <c r="G64" s="9"/>
      <c r="H64" s="9">
        <f t="shared" si="15"/>
        <v>0</v>
      </c>
      <c r="I64" s="23"/>
      <c r="J64" s="58"/>
    </row>
    <row r="65" spans="1:10" ht="21" customHeight="1">
      <c r="A65" s="34"/>
      <c r="B65" s="48"/>
      <c r="C65" s="31"/>
      <c r="D65" s="34"/>
      <c r="E65" s="31"/>
      <c r="F65" s="9"/>
      <c r="G65" s="9"/>
      <c r="H65" s="9">
        <f t="shared" ref="H65:H66" si="16">F65</f>
        <v>0</v>
      </c>
      <c r="I65" s="23"/>
      <c r="J65" s="58"/>
    </row>
    <row r="66" spans="1:10" ht="21" customHeight="1">
      <c r="A66" s="35"/>
      <c r="B66" s="49"/>
      <c r="C66" s="32"/>
      <c r="D66" s="35"/>
      <c r="E66" s="32"/>
      <c r="F66" s="9"/>
      <c r="G66" s="9"/>
      <c r="H66" s="9">
        <f t="shared" si="16"/>
        <v>0</v>
      </c>
      <c r="I66" s="23"/>
      <c r="J66" s="58"/>
    </row>
    <row r="67" spans="1:10" s="1" customFormat="1" ht="21" customHeight="1">
      <c r="A67" s="11"/>
      <c r="B67" s="12" t="s">
        <v>41</v>
      </c>
      <c r="C67" s="13">
        <f>SUM(C54)</f>
        <v>0</v>
      </c>
      <c r="D67" s="13">
        <f>SUM(D54)</f>
        <v>0</v>
      </c>
      <c r="E67" s="13">
        <f>SUM(E54)</f>
        <v>0</v>
      </c>
      <c r="F67" s="13">
        <f>SUM(F54:F66)</f>
        <v>2034.6</v>
      </c>
      <c r="G67" s="13">
        <f>SUM(G54:G66)</f>
        <v>18</v>
      </c>
      <c r="H67" s="13">
        <f>SUM(H54:H66)</f>
        <v>2016.6</v>
      </c>
      <c r="I67" s="19"/>
      <c r="J67" s="59"/>
    </row>
    <row r="68" spans="1:10" ht="21" customHeight="1">
      <c r="A68" s="11"/>
      <c r="B68" s="12" t="s">
        <v>42</v>
      </c>
      <c r="C68" s="13">
        <f t="shared" ref="C68:E68" si="17">SUM(C67,C53,C51,C48,C45,C43,C19,C16,C13,C10)</f>
        <v>0</v>
      </c>
      <c r="D68" s="13">
        <f t="shared" si="17"/>
        <v>0</v>
      </c>
      <c r="E68" s="13">
        <f t="shared" si="17"/>
        <v>0</v>
      </c>
      <c r="F68" s="13">
        <f>SUM(F67,F53,F51,F48,F45,F43,F19,F16,F13,F10)</f>
        <v>19462.02</v>
      </c>
      <c r="G68" s="13">
        <f>SUM(G67,G53,G51,G48,G45,G43,G19,G16,G13,G10)</f>
        <v>125.3</v>
      </c>
      <c r="H68" s="13">
        <f>SUM(H67,H53,H51,H48,H45,H43,H19,H16,H13,H10)</f>
        <v>19336.72</v>
      </c>
      <c r="I68" s="19"/>
      <c r="J68" s="20"/>
    </row>
    <row r="72" spans="1:10" ht="21" customHeight="1">
      <c r="A72" s="43" t="s">
        <v>43</v>
      </c>
      <c r="B72" s="44"/>
      <c r="C72" s="45" t="s">
        <v>44</v>
      </c>
      <c r="D72" s="45"/>
      <c r="E72" s="45" t="s">
        <v>45</v>
      </c>
      <c r="F72" s="45"/>
      <c r="G72" s="45" t="s">
        <v>46</v>
      </c>
      <c r="H72" s="45"/>
      <c r="I72" s="21" t="s">
        <v>47</v>
      </c>
    </row>
    <row r="73" spans="1:10" ht="21" customHeight="1">
      <c r="A73" s="50">
        <f>E68</f>
        <v>0</v>
      </c>
      <c r="B73" s="51"/>
      <c r="C73" s="51">
        <f>H68</f>
        <v>19336.72</v>
      </c>
      <c r="D73" s="51"/>
      <c r="E73" s="51">
        <f>F68</f>
        <v>19462.02</v>
      </c>
      <c r="F73" s="51"/>
      <c r="G73" s="51">
        <f>G68</f>
        <v>125.3</v>
      </c>
      <c r="H73" s="51"/>
      <c r="I73" s="22">
        <f>E73</f>
        <v>19462.02</v>
      </c>
    </row>
    <row r="75" spans="1:10" ht="21" customHeight="1">
      <c r="A75" s="14" t="s">
        <v>48</v>
      </c>
      <c r="B75" s="1"/>
      <c r="C75" s="15" t="s">
        <v>49</v>
      </c>
      <c r="D75" s="14"/>
      <c r="E75" s="14" t="s">
        <v>50</v>
      </c>
      <c r="F75" s="14"/>
      <c r="G75" s="14" t="s">
        <v>51</v>
      </c>
      <c r="H75" s="14"/>
      <c r="I75" s="1"/>
    </row>
  </sheetData>
  <mergeCells count="68">
    <mergeCell ref="J52:J53"/>
    <mergeCell ref="J54:J67"/>
    <mergeCell ref="H4:I5"/>
    <mergeCell ref="J17:J19"/>
    <mergeCell ref="J20:J43"/>
    <mergeCell ref="J44:J45"/>
    <mergeCell ref="J46:J48"/>
    <mergeCell ref="J49:J51"/>
    <mergeCell ref="J4:J5"/>
    <mergeCell ref="J6:J7"/>
    <mergeCell ref="J8:J10"/>
    <mergeCell ref="J11:J13"/>
    <mergeCell ref="J14:J16"/>
    <mergeCell ref="I20:I21"/>
    <mergeCell ref="E49:E50"/>
    <mergeCell ref="D8:D9"/>
    <mergeCell ref="D11:D12"/>
    <mergeCell ref="D14:D15"/>
    <mergeCell ref="D17:D18"/>
    <mergeCell ref="D20:D41"/>
    <mergeCell ref="A73:B73"/>
    <mergeCell ref="C73:D73"/>
    <mergeCell ref="E73:F73"/>
    <mergeCell ref="G73:H73"/>
    <mergeCell ref="A6:A7"/>
    <mergeCell ref="A8:A9"/>
    <mergeCell ref="A11:A12"/>
    <mergeCell ref="A14:A15"/>
    <mergeCell ref="A17:A18"/>
    <mergeCell ref="A20:A41"/>
    <mergeCell ref="A46:A47"/>
    <mergeCell ref="A49:A50"/>
    <mergeCell ref="A54:A66"/>
    <mergeCell ref="B6:B7"/>
    <mergeCell ref="B8:B9"/>
    <mergeCell ref="B11:B12"/>
    <mergeCell ref="A72:B72"/>
    <mergeCell ref="C72:D72"/>
    <mergeCell ref="E72:F72"/>
    <mergeCell ref="G72:H72"/>
    <mergeCell ref="B14:B15"/>
    <mergeCell ref="B17:B18"/>
    <mergeCell ref="B20:B41"/>
    <mergeCell ref="B46:B47"/>
    <mergeCell ref="B49:B50"/>
    <mergeCell ref="B54:B66"/>
    <mergeCell ref="C14:C15"/>
    <mergeCell ref="C17:C18"/>
    <mergeCell ref="C20:C41"/>
    <mergeCell ref="C46:C47"/>
    <mergeCell ref="C49:C50"/>
    <mergeCell ref="D46:D47"/>
    <mergeCell ref="E54:E66"/>
    <mergeCell ref="D54:D66"/>
    <mergeCell ref="C54:C66"/>
    <mergeCell ref="I29:I30"/>
    <mergeCell ref="C2:H2"/>
    <mergeCell ref="C6:E6"/>
    <mergeCell ref="F6:I6"/>
    <mergeCell ref="C8:C9"/>
    <mergeCell ref="C11:C12"/>
    <mergeCell ref="D49:D50"/>
    <mergeCell ref="E8:E9"/>
    <mergeCell ref="E11:E12"/>
    <mergeCell ref="E14:E15"/>
    <mergeCell ref="E17:E18"/>
    <mergeCell ref="E20:E41"/>
    <mergeCell ref="E46:E47"/>
  </mergeCells>
  <phoneticPr fontId="9" type="noConversion"/>
  <pageMargins left="0.75" right="0.75" top="1" bottom="1" header="0.5" footer="0.5"/>
  <pageSetup paperSize="9" scale="4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2024-12-19T03:15:37Z</cp:lastPrinted>
  <dcterms:created xsi:type="dcterms:W3CDTF">2023-03-16T11:13:00Z</dcterms:created>
  <dcterms:modified xsi:type="dcterms:W3CDTF">2024-12-19T03:18:31Z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