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ct\Desktop\"/>
    </mc:Choice>
  </mc:AlternateContent>
  <bookViews>
    <workbookView xWindow="0" yWindow="0" windowWidth="1950" windowHeight="0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E27" i="1"/>
</calcChain>
</file>

<file path=xl/sharedStrings.xml><?xml version="1.0" encoding="utf-8"?>
<sst xmlns="http://schemas.openxmlformats.org/spreadsheetml/2006/main" count="71" uniqueCount="58">
  <si>
    <t>类型</t>
    <phoneticPr fontId="1" type="noConversion"/>
  </si>
  <si>
    <t>使用日期</t>
    <phoneticPr fontId="1" type="noConversion"/>
  </si>
  <si>
    <t>报销日期</t>
    <phoneticPr fontId="1" type="noConversion"/>
  </si>
  <si>
    <t>杨丽</t>
    <phoneticPr fontId="1" type="noConversion"/>
  </si>
  <si>
    <t>发票来源</t>
    <phoneticPr fontId="1" type="noConversion"/>
  </si>
  <si>
    <t>北京</t>
    <phoneticPr fontId="1" type="noConversion"/>
  </si>
  <si>
    <t>河北</t>
    <phoneticPr fontId="1" type="noConversion"/>
  </si>
  <si>
    <t>刘晖</t>
    <phoneticPr fontId="1" type="noConversion"/>
  </si>
  <si>
    <t>开户行</t>
    <phoneticPr fontId="1" type="noConversion"/>
  </si>
  <si>
    <t>账号</t>
    <phoneticPr fontId="1" type="noConversion"/>
  </si>
  <si>
    <t>上海</t>
    <phoneticPr fontId="1" type="noConversion"/>
  </si>
  <si>
    <t>王焱</t>
    <phoneticPr fontId="1" type="noConversion"/>
  </si>
  <si>
    <t>内蒙古</t>
    <phoneticPr fontId="1" type="noConversion"/>
  </si>
  <si>
    <t>方亚明</t>
    <phoneticPr fontId="1" type="noConversion"/>
  </si>
  <si>
    <t>来款</t>
    <phoneticPr fontId="1" type="noConversion"/>
  </si>
  <si>
    <r>
      <rPr>
        <b/>
        <sz val="22"/>
        <color theme="1"/>
        <rFont val="宋体"/>
        <family val="3"/>
        <charset val="134"/>
        <scheme val="minor"/>
      </rPr>
      <t>Q2</t>
    </r>
    <r>
      <rPr>
        <sz val="11"/>
        <color theme="1"/>
        <rFont val="宋体"/>
        <family val="2"/>
        <charset val="134"/>
        <scheme val="minor"/>
      </rPr>
      <t xml:space="preserve">
（28W）</t>
    </r>
    <phoneticPr fontId="1" type="noConversion"/>
  </si>
  <si>
    <t>试驾服务费</t>
    <phoneticPr fontId="1" type="noConversion"/>
  </si>
  <si>
    <r>
      <rPr>
        <b/>
        <sz val="18"/>
        <color theme="1"/>
        <rFont val="宋体"/>
        <family val="3"/>
        <charset val="134"/>
        <scheme val="minor"/>
      </rPr>
      <t>Q3&amp;Q4</t>
    </r>
    <r>
      <rPr>
        <sz val="11"/>
        <color theme="1"/>
        <rFont val="宋体"/>
        <family val="2"/>
        <charset val="134"/>
        <scheme val="minor"/>
      </rPr>
      <t xml:space="preserve">
(42W)</t>
    </r>
    <phoneticPr fontId="1" type="noConversion"/>
  </si>
  <si>
    <t>乾景</t>
    <phoneticPr fontId="1" type="noConversion"/>
  </si>
  <si>
    <t>序号</t>
    <phoneticPr fontId="1" type="noConversion"/>
  </si>
  <si>
    <t>收款人</t>
    <phoneticPr fontId="1" type="noConversion"/>
  </si>
  <si>
    <t>王焱</t>
    <phoneticPr fontId="1" type="noConversion"/>
  </si>
  <si>
    <t>方亚明</t>
    <phoneticPr fontId="1" type="noConversion"/>
  </si>
  <si>
    <t>山西</t>
    <phoneticPr fontId="1" type="noConversion"/>
  </si>
  <si>
    <t>董琴</t>
  </si>
  <si>
    <t>董琴</t>
    <phoneticPr fontId="1" type="noConversion"/>
  </si>
  <si>
    <t>工商银行浦东大道支行</t>
  </si>
  <si>
    <t>6222-021001106720000</t>
  </si>
  <si>
    <t>6222-021001106720000</t>
    <phoneticPr fontId="1" type="noConversion"/>
  </si>
  <si>
    <t xml:space="preserve"> </t>
    <phoneticPr fontId="1" type="noConversion"/>
  </si>
  <si>
    <t>Q3区域会</t>
    <phoneticPr fontId="1" type="noConversion"/>
  </si>
  <si>
    <t>金额/元</t>
    <phoneticPr fontId="1" type="noConversion"/>
  </si>
  <si>
    <t>Q2余款</t>
    <phoneticPr fontId="1" type="noConversion"/>
  </si>
  <si>
    <t>税前220308元</t>
    <phoneticPr fontId="1" type="noConversion"/>
  </si>
  <si>
    <t>现金报销
7945.8元</t>
    <phoneticPr fontId="1" type="noConversion"/>
  </si>
  <si>
    <t>现金报销
29734.8元</t>
    <phoneticPr fontId="1" type="noConversion"/>
  </si>
  <si>
    <t>*备注：此部分费用已含10%服务费。</t>
    <phoneticPr fontId="1" type="noConversion"/>
  </si>
  <si>
    <t>报销人</t>
    <phoneticPr fontId="1" type="noConversion"/>
  </si>
  <si>
    <t>含10%服务费，不含6%税。</t>
    <phoneticPr fontId="1" type="noConversion"/>
  </si>
  <si>
    <t>余款合计</t>
    <phoneticPr fontId="1" type="noConversion"/>
  </si>
  <si>
    <t>用款合计</t>
    <phoneticPr fontId="1" type="noConversion"/>
  </si>
  <si>
    <t>山西</t>
    <phoneticPr fontId="1" type="noConversion"/>
  </si>
  <si>
    <t>太原</t>
    <phoneticPr fontId="1" type="noConversion"/>
  </si>
  <si>
    <t>大同</t>
    <phoneticPr fontId="1" type="noConversion"/>
  </si>
  <si>
    <t>石家庄</t>
    <phoneticPr fontId="1" type="noConversion"/>
  </si>
  <si>
    <t>呼和浩特</t>
    <phoneticPr fontId="1" type="noConversion"/>
  </si>
  <si>
    <t>山西</t>
    <phoneticPr fontId="1" type="noConversion"/>
  </si>
  <si>
    <t>程兴锦</t>
    <phoneticPr fontId="1" type="noConversion"/>
  </si>
  <si>
    <t>11月14</t>
    <phoneticPr fontId="1" type="noConversion"/>
  </si>
  <si>
    <t>现金报销
6777.68元</t>
    <phoneticPr fontId="1" type="noConversion"/>
  </si>
  <si>
    <t xml:space="preserve">现金报销 </t>
    <phoneticPr fontId="1" type="noConversion"/>
  </si>
  <si>
    <t>石家庄</t>
    <phoneticPr fontId="1" type="noConversion"/>
  </si>
  <si>
    <t>姜渤</t>
    <phoneticPr fontId="1" type="noConversion"/>
  </si>
  <si>
    <t>太原</t>
    <phoneticPr fontId="1" type="noConversion"/>
  </si>
  <si>
    <t>Q4区域会</t>
    <phoneticPr fontId="1" type="noConversion"/>
  </si>
  <si>
    <t>*备注：此部分费用已含10%服务费。</t>
  </si>
  <si>
    <t>未到账</t>
    <phoneticPr fontId="1" type="noConversion"/>
  </si>
  <si>
    <t>雪佛兰二区下半年费用明细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</si>
</sst>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rgb="FF000000"/>
      <name val="Microsoft YaHei"/>
      <family val="2"/>
      <charset val="134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11"/>
      <color theme="4" tint="-0.499984740745262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8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58" fontId="0" fillId="6" borderId="3" xfId="0" applyNumberFormat="1" applyFill="1" applyBorder="1" applyAlignment="1">
      <alignment horizontal="center" vertical="center"/>
    </xf>
    <xf numFmtId="58" fontId="0" fillId="6" borderId="5" xfId="0" applyNumberForma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58" fontId="0" fillId="0" borderId="4" xfId="0" applyNumberFormat="1" applyBorder="1" applyAlignment="1">
      <alignment horizontal="center" vertical="center"/>
    </xf>
    <xf numFmtId="58" fontId="0" fillId="0" borderId="5" xfId="0" applyNumberFormat="1" applyBorder="1" applyAlignment="1">
      <alignment horizontal="center" vertical="center"/>
    </xf>
    <xf numFmtId="0" fontId="0" fillId="6" borderId="6" xfId="0" applyFill="1" applyBorder="1" applyAlignment="1">
      <alignment horizontal="left" vertical="center"/>
    </xf>
    <xf numFmtId="0" fontId="0" fillId="6" borderId="9" xfId="0" applyFill="1" applyBorder="1" applyAlignment="1">
      <alignment horizontal="left" vertical="center"/>
    </xf>
    <xf numFmtId="0" fontId="0" fillId="6" borderId="10" xfId="0" applyFill="1" applyBorder="1" applyAlignment="1">
      <alignment horizontal="left" vertical="center"/>
    </xf>
    <xf numFmtId="0" fontId="0" fillId="6" borderId="8" xfId="0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58" fontId="7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58" fontId="0" fillId="6" borderId="1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tabSelected="1" workbookViewId="0">
      <selection activeCell="F30" sqref="F30"/>
    </sheetView>
  </sheetViews>
  <sheetFormatPr defaultRowHeight="13.5"/>
  <cols>
    <col min="1" max="2" width="9" style="1"/>
    <col min="3" max="3" width="9.25" style="1" bestFit="1" customWidth="1"/>
    <col min="4" max="4" width="9" style="1"/>
    <col min="5" max="5" width="12.25" style="1" customWidth="1"/>
    <col min="6" max="6" width="11.125" style="1" customWidth="1"/>
    <col min="7" max="7" width="14.125" style="1" customWidth="1"/>
    <col min="8" max="9" width="9" style="1"/>
    <col min="10" max="10" width="20" style="1" customWidth="1"/>
    <col min="11" max="11" width="27.375" style="1" customWidth="1"/>
    <col min="12" max="16384" width="9" style="1"/>
  </cols>
  <sheetData>
    <row r="1" spans="1:11">
      <c r="A1" s="68" t="s">
        <v>57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s="2" customFormat="1">
      <c r="A3" s="3" t="s">
        <v>14</v>
      </c>
      <c r="B3" s="3" t="s">
        <v>19</v>
      </c>
      <c r="C3" s="3" t="s">
        <v>1</v>
      </c>
      <c r="D3" s="3" t="s">
        <v>2</v>
      </c>
      <c r="E3" s="3" t="s">
        <v>31</v>
      </c>
      <c r="F3" s="3" t="s">
        <v>0</v>
      </c>
      <c r="G3" s="3" t="s">
        <v>4</v>
      </c>
      <c r="H3" s="3" t="s">
        <v>37</v>
      </c>
      <c r="I3" s="3" t="s">
        <v>20</v>
      </c>
      <c r="J3" s="3" t="s">
        <v>8</v>
      </c>
      <c r="K3" s="3" t="s">
        <v>9</v>
      </c>
    </row>
    <row r="4" spans="1:11" s="10" customFormat="1" ht="13.5" customHeight="1">
      <c r="A4" s="36" t="s">
        <v>15</v>
      </c>
      <c r="B4" s="7">
        <v>1</v>
      </c>
      <c r="C4" s="8"/>
      <c r="D4" s="8">
        <v>42975</v>
      </c>
      <c r="E4" s="9">
        <v>56841.440000000002</v>
      </c>
      <c r="F4" s="13" t="s">
        <v>16</v>
      </c>
      <c r="G4" s="9" t="s">
        <v>23</v>
      </c>
      <c r="H4" s="9"/>
      <c r="I4" s="9" t="s">
        <v>18</v>
      </c>
      <c r="J4" s="9"/>
      <c r="K4" s="9"/>
    </row>
    <row r="5" spans="1:11" ht="14.25" customHeight="1">
      <c r="A5" s="37"/>
      <c r="B5" s="43">
        <v>2</v>
      </c>
      <c r="C5" s="4">
        <v>42876</v>
      </c>
      <c r="D5" s="51">
        <v>42935</v>
      </c>
      <c r="E5" s="5">
        <v>6692</v>
      </c>
      <c r="F5" s="29" t="s">
        <v>35</v>
      </c>
      <c r="G5" s="5" t="s">
        <v>41</v>
      </c>
      <c r="H5" s="5"/>
      <c r="I5" s="43" t="s">
        <v>25</v>
      </c>
      <c r="J5" s="46" t="s">
        <v>26</v>
      </c>
      <c r="K5" s="46" t="s">
        <v>28</v>
      </c>
    </row>
    <row r="6" spans="1:11">
      <c r="A6" s="37"/>
      <c r="B6" s="44"/>
      <c r="C6" s="4">
        <v>42876</v>
      </c>
      <c r="D6" s="52"/>
      <c r="E6" s="5">
        <v>6534</v>
      </c>
      <c r="F6" s="44"/>
      <c r="G6" s="5" t="s">
        <v>41</v>
      </c>
      <c r="H6" s="5"/>
      <c r="I6" s="44"/>
      <c r="J6" s="47"/>
      <c r="K6" s="47"/>
    </row>
    <row r="7" spans="1:11">
      <c r="A7" s="37"/>
      <c r="B7" s="44"/>
      <c r="C7" s="4">
        <v>42886</v>
      </c>
      <c r="D7" s="52"/>
      <c r="E7" s="5">
        <v>4447</v>
      </c>
      <c r="F7" s="44"/>
      <c r="G7" s="5" t="s">
        <v>41</v>
      </c>
      <c r="H7" s="5"/>
      <c r="I7" s="44"/>
      <c r="J7" s="47"/>
      <c r="K7" s="47"/>
    </row>
    <row r="8" spans="1:11">
      <c r="A8" s="37"/>
      <c r="B8" s="44"/>
      <c r="C8" s="4">
        <v>42884</v>
      </c>
      <c r="D8" s="52"/>
      <c r="E8" s="5">
        <v>5080</v>
      </c>
      <c r="F8" s="44"/>
      <c r="G8" s="5" t="s">
        <v>42</v>
      </c>
      <c r="H8" s="5"/>
      <c r="I8" s="44"/>
      <c r="J8" s="47"/>
      <c r="K8" s="47"/>
    </row>
    <row r="9" spans="1:11">
      <c r="A9" s="37"/>
      <c r="B9" s="45"/>
      <c r="C9" s="4">
        <v>42886</v>
      </c>
      <c r="D9" s="53"/>
      <c r="E9" s="5">
        <v>6981.8</v>
      </c>
      <c r="F9" s="45"/>
      <c r="G9" s="5" t="s">
        <v>43</v>
      </c>
      <c r="H9" s="5"/>
      <c r="I9" s="45"/>
      <c r="J9" s="48"/>
      <c r="K9" s="48"/>
    </row>
    <row r="10" spans="1:11">
      <c r="A10" s="37"/>
      <c r="B10" s="43">
        <v>3</v>
      </c>
      <c r="C10" s="4">
        <v>42955</v>
      </c>
      <c r="D10" s="60">
        <v>42979</v>
      </c>
      <c r="E10" s="5">
        <v>2760</v>
      </c>
      <c r="F10" s="29" t="s">
        <v>34</v>
      </c>
      <c r="G10" s="5" t="s">
        <v>44</v>
      </c>
      <c r="H10" s="5" t="s">
        <v>21</v>
      </c>
      <c r="I10" s="43" t="s">
        <v>24</v>
      </c>
      <c r="J10" s="43" t="s">
        <v>26</v>
      </c>
      <c r="K10" s="43" t="s">
        <v>27</v>
      </c>
    </row>
    <row r="11" spans="1:11">
      <c r="A11" s="37"/>
      <c r="B11" s="44"/>
      <c r="C11" s="4">
        <v>42950</v>
      </c>
      <c r="D11" s="49"/>
      <c r="E11" s="5">
        <v>2938</v>
      </c>
      <c r="F11" s="44"/>
      <c r="G11" s="5" t="s">
        <v>45</v>
      </c>
      <c r="H11" s="5" t="s">
        <v>22</v>
      </c>
      <c r="I11" s="44"/>
      <c r="J11" s="44"/>
      <c r="K11" s="44"/>
    </row>
    <row r="12" spans="1:11">
      <c r="A12" s="37"/>
      <c r="B12" s="44"/>
      <c r="C12" s="4">
        <v>42952</v>
      </c>
      <c r="D12" s="49"/>
      <c r="E12" s="5">
        <v>1727.8</v>
      </c>
      <c r="F12" s="44"/>
      <c r="G12" s="5" t="s">
        <v>45</v>
      </c>
      <c r="H12" s="5" t="s">
        <v>22</v>
      </c>
      <c r="I12" s="44"/>
      <c r="J12" s="44"/>
      <c r="K12" s="44"/>
    </row>
    <row r="13" spans="1:11">
      <c r="A13" s="37"/>
      <c r="B13" s="45"/>
      <c r="C13" s="4">
        <v>42952</v>
      </c>
      <c r="D13" s="50"/>
      <c r="E13" s="5">
        <v>520</v>
      </c>
      <c r="F13" s="45"/>
      <c r="G13" s="5" t="s">
        <v>45</v>
      </c>
      <c r="H13" s="5" t="s">
        <v>22</v>
      </c>
      <c r="I13" s="45"/>
      <c r="J13" s="45"/>
      <c r="K13" s="45"/>
    </row>
    <row r="14" spans="1:11">
      <c r="A14" s="37"/>
      <c r="B14" s="30">
        <v>4</v>
      </c>
      <c r="C14" s="32">
        <v>42954</v>
      </c>
      <c r="D14" s="14" t="s">
        <v>32</v>
      </c>
      <c r="E14" s="14">
        <v>176025.76</v>
      </c>
      <c r="F14" s="34" t="s">
        <v>30</v>
      </c>
      <c r="G14" s="30" t="s">
        <v>33</v>
      </c>
      <c r="H14" s="54" t="s">
        <v>36</v>
      </c>
      <c r="I14" s="55"/>
      <c r="J14" s="55"/>
      <c r="K14" s="56"/>
    </row>
    <row r="15" spans="1:11" ht="15" customHeight="1">
      <c r="A15" s="40" t="s">
        <v>17</v>
      </c>
      <c r="B15" s="31"/>
      <c r="C15" s="33"/>
      <c r="D15" s="15"/>
      <c r="E15" s="69">
        <v>44282.239999999998</v>
      </c>
      <c r="F15" s="35"/>
      <c r="G15" s="31"/>
      <c r="H15" s="57"/>
      <c r="I15" s="58"/>
      <c r="J15" s="58"/>
      <c r="K15" s="59"/>
    </row>
    <row r="16" spans="1:11" ht="13.5" customHeight="1">
      <c r="A16" s="41"/>
      <c r="B16" s="24">
        <v>5</v>
      </c>
      <c r="C16" s="4">
        <v>42957</v>
      </c>
      <c r="D16" s="61" t="s">
        <v>48</v>
      </c>
      <c r="E16" s="70">
        <v>827</v>
      </c>
      <c r="F16" s="62" t="s">
        <v>49</v>
      </c>
      <c r="G16" s="5" t="s">
        <v>5</v>
      </c>
      <c r="H16" s="5" t="s">
        <v>3</v>
      </c>
      <c r="I16" s="43" t="s">
        <v>25</v>
      </c>
      <c r="J16" s="43" t="s">
        <v>26</v>
      </c>
      <c r="K16" s="43" t="s">
        <v>27</v>
      </c>
    </row>
    <row r="17" spans="1:11">
      <c r="A17" s="41"/>
      <c r="B17" s="25"/>
      <c r="C17" s="4">
        <v>42958</v>
      </c>
      <c r="D17" s="61"/>
      <c r="E17" s="70">
        <v>1523</v>
      </c>
      <c r="F17" s="62"/>
      <c r="G17" s="5" t="s">
        <v>6</v>
      </c>
      <c r="H17" s="5" t="s">
        <v>7</v>
      </c>
      <c r="I17" s="44"/>
      <c r="J17" s="44"/>
      <c r="K17" s="44"/>
    </row>
    <row r="18" spans="1:11">
      <c r="A18" s="41"/>
      <c r="B18" s="25"/>
      <c r="C18" s="4">
        <v>42935</v>
      </c>
      <c r="D18" s="61"/>
      <c r="E18" s="70">
        <v>3285</v>
      </c>
      <c r="F18" s="62"/>
      <c r="G18" s="5" t="s">
        <v>10</v>
      </c>
      <c r="H18" s="5" t="s">
        <v>11</v>
      </c>
      <c r="I18" s="44"/>
      <c r="J18" s="44"/>
      <c r="K18" s="44"/>
    </row>
    <row r="19" spans="1:11">
      <c r="A19" s="41"/>
      <c r="B19" s="26"/>
      <c r="C19" s="4">
        <v>42942</v>
      </c>
      <c r="D19" s="61"/>
      <c r="E19" s="70">
        <v>1142.68</v>
      </c>
      <c r="F19" s="62"/>
      <c r="G19" s="5" t="s">
        <v>12</v>
      </c>
      <c r="H19" s="5" t="s">
        <v>13</v>
      </c>
      <c r="I19" s="45"/>
      <c r="J19" s="45"/>
      <c r="K19" s="45"/>
    </row>
    <row r="20" spans="1:11">
      <c r="A20" s="41"/>
      <c r="B20" s="24">
        <v>6</v>
      </c>
      <c r="C20" s="4">
        <v>42971</v>
      </c>
      <c r="D20" s="27" t="s">
        <v>56</v>
      </c>
      <c r="E20" s="70">
        <v>9600</v>
      </c>
      <c r="F20" s="51" t="s">
        <v>50</v>
      </c>
      <c r="G20" s="5" t="s">
        <v>46</v>
      </c>
      <c r="H20" s="5" t="s">
        <v>47</v>
      </c>
      <c r="I20" s="43" t="s">
        <v>29</v>
      </c>
      <c r="J20" s="43" t="s">
        <v>29</v>
      </c>
      <c r="K20" s="43" t="s">
        <v>29</v>
      </c>
    </row>
    <row r="21" spans="1:11">
      <c r="A21" s="41"/>
      <c r="B21" s="25"/>
      <c r="C21" s="4">
        <v>42982</v>
      </c>
      <c r="D21" s="28"/>
      <c r="E21" s="70">
        <v>4000</v>
      </c>
      <c r="F21" s="52"/>
      <c r="G21" s="5" t="s">
        <v>51</v>
      </c>
      <c r="H21" s="5" t="s">
        <v>52</v>
      </c>
      <c r="I21" s="44"/>
      <c r="J21" s="44"/>
      <c r="K21" s="44"/>
    </row>
    <row r="22" spans="1:11">
      <c r="A22" s="41"/>
      <c r="B22" s="14">
        <v>7</v>
      </c>
      <c r="C22" s="63">
        <v>43041</v>
      </c>
      <c r="D22" s="14" t="s">
        <v>53</v>
      </c>
      <c r="E22" s="69">
        <v>73550.399999999994</v>
      </c>
      <c r="F22" s="65" t="s">
        <v>54</v>
      </c>
      <c r="G22" s="14"/>
      <c r="H22" s="14" t="s">
        <v>55</v>
      </c>
      <c r="I22" s="14"/>
      <c r="J22" s="14"/>
      <c r="K22" s="14"/>
    </row>
    <row r="23" spans="1:11">
      <c r="A23" s="41"/>
      <c r="B23" s="64"/>
      <c r="C23" s="5"/>
      <c r="D23" s="5"/>
      <c r="E23" s="5"/>
      <c r="F23" s="5"/>
      <c r="G23" s="5"/>
      <c r="H23" s="5"/>
      <c r="I23" s="5"/>
      <c r="J23" s="5"/>
      <c r="K23" s="5"/>
    </row>
    <row r="24" spans="1:11">
      <c r="A24" s="41"/>
      <c r="B24" s="6"/>
      <c r="C24" s="5"/>
      <c r="D24" s="5"/>
      <c r="E24" s="5"/>
      <c r="F24" s="5"/>
      <c r="G24" s="5"/>
      <c r="H24" s="5"/>
      <c r="I24" s="5"/>
      <c r="J24" s="5"/>
      <c r="K24" s="5"/>
    </row>
    <row r="25" spans="1:11">
      <c r="A25" s="42"/>
      <c r="B25" s="6"/>
      <c r="C25" s="5"/>
      <c r="D25" s="5"/>
      <c r="E25" s="5"/>
      <c r="F25" s="5"/>
      <c r="G25" s="5"/>
      <c r="H25" s="5"/>
      <c r="I25" s="5"/>
      <c r="J25" s="5"/>
      <c r="K25" s="5"/>
    </row>
    <row r="26" spans="1:11">
      <c r="A26" s="66"/>
      <c r="B26" s="12" t="s">
        <v>40</v>
      </c>
      <c r="C26" s="16"/>
      <c r="D26" s="16"/>
      <c r="E26" s="17">
        <f>E15+(E16+E17+E18+E19+E20+E21)*1.1+E22</f>
        <v>140248.08799999999</v>
      </c>
      <c r="F26" s="22" t="s">
        <v>38</v>
      </c>
      <c r="G26" s="23"/>
      <c r="H26" s="23"/>
      <c r="I26" s="23"/>
      <c r="J26" s="23"/>
      <c r="K26" s="23"/>
    </row>
    <row r="27" spans="1:11">
      <c r="A27" s="67"/>
      <c r="B27" s="11" t="s">
        <v>39</v>
      </c>
      <c r="C27" s="18"/>
      <c r="D27" s="18"/>
      <c r="E27" s="19">
        <f>420000-E26</f>
        <v>279751.91200000001</v>
      </c>
      <c r="F27" s="20" t="s">
        <v>38</v>
      </c>
      <c r="G27" s="21"/>
      <c r="H27" s="21"/>
      <c r="I27" s="21"/>
      <c r="J27" s="21"/>
      <c r="K27" s="21"/>
    </row>
  </sheetData>
  <mergeCells count="35">
    <mergeCell ref="J20:J21"/>
    <mergeCell ref="K20:K21"/>
    <mergeCell ref="B20:B21"/>
    <mergeCell ref="A1:K2"/>
    <mergeCell ref="A15:A25"/>
    <mergeCell ref="B5:B9"/>
    <mergeCell ref="F5:F9"/>
    <mergeCell ref="K5:K9"/>
    <mergeCell ref="D10:D13"/>
    <mergeCell ref="I10:I13"/>
    <mergeCell ref="J10:J13"/>
    <mergeCell ref="K10:K13"/>
    <mergeCell ref="B10:B13"/>
    <mergeCell ref="F10:F13"/>
    <mergeCell ref="D5:D9"/>
    <mergeCell ref="I5:I9"/>
    <mergeCell ref="J5:J9"/>
    <mergeCell ref="H14:K15"/>
    <mergeCell ref="D16:D19"/>
    <mergeCell ref="B14:B15"/>
    <mergeCell ref="C14:C15"/>
    <mergeCell ref="F14:F15"/>
    <mergeCell ref="G14:G15"/>
    <mergeCell ref="A4:A14"/>
    <mergeCell ref="A26:A27"/>
    <mergeCell ref="F27:K27"/>
    <mergeCell ref="F26:K26"/>
    <mergeCell ref="B16:B19"/>
    <mergeCell ref="F16:F19"/>
    <mergeCell ref="I16:I19"/>
    <mergeCell ref="J16:J19"/>
    <mergeCell ref="K16:K19"/>
    <mergeCell ref="D20:D21"/>
    <mergeCell ref="F20:F21"/>
    <mergeCell ref="I20:I21"/>
  </mergeCells>
  <phoneticPr fontId="1" type="noConversion"/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wulei</dc:creator>
  <cp:lastModifiedBy>wulei</cp:lastModifiedBy>
  <cp:lastPrinted>2017-12-26T11:35:39Z</cp:lastPrinted>
  <dcterms:created xsi:type="dcterms:W3CDTF">2017-08-29T01:48:12Z</dcterms:created>
  <dcterms:modified xsi:type="dcterms:W3CDTF">2017-12-26T11:56:56Z</dcterms:modified>
</cp:coreProperties>
</file>