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15号" sheetId="4" r:id="rId1"/>
  </sheets>
  <calcPr calcId="144525"/>
</workbook>
</file>

<file path=xl/sharedStrings.xml><?xml version="1.0" encoding="utf-8"?>
<sst xmlns="http://schemas.openxmlformats.org/spreadsheetml/2006/main" count="55" uniqueCount="47">
  <si>
    <t>项目结算表</t>
  </si>
  <si>
    <t>活动信息：滴滴科技生态与发展部门 Q1总结暨Q2战略会</t>
  </si>
  <si>
    <t>供应商名称：康辉集团北京国际会议展览有限公司</t>
  </si>
  <si>
    <t>项目</t>
  </si>
  <si>
    <t>内容</t>
  </si>
  <si>
    <t>单价</t>
  </si>
  <si>
    <t>单位</t>
  </si>
  <si>
    <t>数量</t>
  </si>
  <si>
    <t>天数/使用次数</t>
  </si>
  <si>
    <t>小计</t>
  </si>
  <si>
    <t>备注</t>
  </si>
  <si>
    <t>活动费用</t>
  </si>
  <si>
    <t>茶歇</t>
  </si>
  <si>
    <t>元/人</t>
  </si>
  <si>
    <t>7种甜点+茶</t>
  </si>
  <si>
    <t>饮品</t>
  </si>
  <si>
    <t>Manner外卖</t>
  </si>
  <si>
    <t>蛋糕</t>
  </si>
  <si>
    <t>元/份</t>
  </si>
  <si>
    <t>行程码蛋糕，100%动物奶油+翻糖定制</t>
  </si>
  <si>
    <t>设计费</t>
  </si>
  <si>
    <t>元/项</t>
  </si>
  <si>
    <t>主K及延展、拍照手举相框</t>
  </si>
  <si>
    <t>工作餐</t>
  </si>
  <si>
    <t>15日午餐及晚餐</t>
  </si>
  <si>
    <t>打包盒</t>
  </si>
  <si>
    <t>元/套</t>
  </si>
  <si>
    <t>茶与宴打包盒</t>
  </si>
  <si>
    <t>手卡</t>
  </si>
  <si>
    <t>元/张</t>
  </si>
  <si>
    <t>300g铜版纸，15X10cm</t>
  </si>
  <si>
    <t>拍照相框</t>
  </si>
  <si>
    <t>异性KT板，100×70cm</t>
  </si>
  <si>
    <t>计时板</t>
  </si>
  <si>
    <t>KT板，a4大小</t>
  </si>
  <si>
    <t>锦旗</t>
  </si>
  <si>
    <t>元/面</t>
  </si>
  <si>
    <t>单面，30*20cm</t>
  </si>
  <si>
    <t>物料运费</t>
  </si>
  <si>
    <t>茶歇及制作物等物料</t>
  </si>
  <si>
    <t>其他费用</t>
  </si>
  <si>
    <t>客户使用费用</t>
  </si>
  <si>
    <t>工作人员</t>
  </si>
  <si>
    <t>4月15日会议服务</t>
  </si>
  <si>
    <t>10%服务费</t>
  </si>
  <si>
    <t>6%增值税金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</si>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</sst>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);[Red]\(0\)"/>
  </numFmts>
  <fonts count="25">
    <font>
      <sz val="11"/>
      <color theme="1"/>
      <name val="等线"/>
      <charset val="134"/>
      <scheme val="minor"/>
    </font>
    <font>
      <sz val="20"/>
      <name val="微软雅黑"/>
      <charset val="134"/>
    </font>
    <font>
      <sz val="10"/>
      <name val="微软雅黑"/>
      <charset val="134"/>
    </font>
    <font>
      <sz val="11"/>
      <color indexed="8"/>
      <name val="微软雅黑"/>
      <charset val="134"/>
    </font>
    <font>
      <b/>
      <sz val="12"/>
      <name val="微软雅黑"/>
      <charset val="134"/>
    </font>
    <font>
      <b/>
      <sz val="20"/>
      <name val="微软雅黑"/>
      <charset val="134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3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8" borderId="29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9" fillId="6" borderId="25" applyNumberFormat="0" applyAlignment="0" applyProtection="0">
      <alignment vertical="center"/>
    </xf>
    <xf numFmtId="0" fontId="11" fillId="6" borderId="22" applyNumberFormat="0" applyAlignment="0" applyProtection="0">
      <alignment vertical="center"/>
    </xf>
    <xf numFmtId="0" fontId="18" fillId="17" borderId="24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40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0" fontId="2" fillId="2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43" fontId="2" fillId="2" borderId="6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76" fontId="2" fillId="2" borderId="6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58" fontId="2" fillId="2" borderId="11" xfId="0" applyNumberFormat="1" applyFont="1" applyFill="1" applyBorder="1" applyAlignment="1">
      <alignment horizontal="center" vertical="center" wrapText="1"/>
    </xf>
    <xf numFmtId="58" fontId="2" fillId="2" borderId="12" xfId="0" applyNumberFormat="1" applyFont="1" applyFill="1" applyBorder="1" applyAlignment="1">
      <alignment horizontal="center" vertical="center" wrapText="1"/>
    </xf>
    <xf numFmtId="58" fontId="2" fillId="2" borderId="13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43" fontId="4" fillId="2" borderId="17" xfId="0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2"/>
  <sheetViews>
    <sheetView tabSelected="1" zoomScale="70" zoomScaleNormal="70" workbookViewId="0">
      <selection activeCell="H19" sqref="H19"/>
    </sheetView>
  </sheetViews>
  <sheetFormatPr defaultColWidth="10.6666666666667" defaultRowHeight="14.5"/>
  <cols>
    <col min="1" max="1" width="1.10833333333333" style="5" customWidth="1"/>
    <col min="2" max="2" width="11.4416666666667" style="6" customWidth="1"/>
    <col min="3" max="3" width="15.2416666666667" style="5" customWidth="1"/>
    <col min="4" max="4" width="12.6083333333333" style="7" customWidth="1"/>
    <col min="5" max="5" width="9.64166666666667" style="2" customWidth="1"/>
    <col min="6" max="6" width="8.09166666666667" style="5" customWidth="1"/>
    <col min="7" max="7" width="12.6" style="2" customWidth="1"/>
    <col min="8" max="8" width="14.0583333333333" style="8" customWidth="1"/>
    <col min="9" max="9" width="35.4166666666667" style="5" customWidth="1"/>
    <col min="10" max="10" width="12.1083333333333" style="5" customWidth="1"/>
    <col min="11" max="248" width="8.10833333333333" style="5" customWidth="1"/>
    <col min="249" max="249" width="3.775" style="5" customWidth="1"/>
    <col min="250" max="250" width="12.1083333333333" style="5" customWidth="1"/>
    <col min="251" max="251" width="14.3333333333333" style="5" customWidth="1"/>
    <col min="252" max="16384" width="10.6666666666667" style="5"/>
  </cols>
  <sheetData>
    <row r="1" ht="14.75"/>
    <row r="2" s="1" customFormat="1" ht="40" customHeight="1" spans="2:9">
      <c r="B2" s="9" t="s">
        <v>0</v>
      </c>
      <c r="C2" s="10"/>
      <c r="D2" s="10"/>
      <c r="E2" s="10"/>
      <c r="F2" s="10"/>
      <c r="G2" s="10"/>
      <c r="H2" s="10"/>
      <c r="I2" s="36"/>
    </row>
    <row r="3" s="1" customFormat="1" ht="20" customHeight="1" spans="2:9">
      <c r="B3" s="11" t="s">
        <v>1</v>
      </c>
      <c r="C3" s="12"/>
      <c r="D3" s="12"/>
      <c r="E3" s="12"/>
      <c r="F3" s="12"/>
      <c r="G3" s="12"/>
      <c r="H3" s="12"/>
      <c r="I3" s="37"/>
    </row>
    <row r="4" s="1" customFormat="1" ht="20" customHeight="1" spans="2:9">
      <c r="B4" s="11" t="s">
        <v>2</v>
      </c>
      <c r="C4" s="12"/>
      <c r="D4" s="12"/>
      <c r="E4" s="12"/>
      <c r="F4" s="12"/>
      <c r="G4" s="12"/>
      <c r="H4" s="12"/>
      <c r="I4" s="37"/>
    </row>
    <row r="5" s="2" customFormat="1" ht="18" customHeight="1" spans="2:9">
      <c r="B5" s="13" t="s">
        <v>3</v>
      </c>
      <c r="C5" s="14" t="s">
        <v>4</v>
      </c>
      <c r="D5" s="15" t="s">
        <v>5</v>
      </c>
      <c r="E5" s="14" t="s">
        <v>6</v>
      </c>
      <c r="F5" s="14" t="s">
        <v>7</v>
      </c>
      <c r="G5" s="16" t="s">
        <v>8</v>
      </c>
      <c r="H5" s="17" t="s">
        <v>9</v>
      </c>
      <c r="I5" s="38" t="s">
        <v>10</v>
      </c>
    </row>
    <row r="6" s="2" customFormat="1" ht="18" customHeight="1" spans="2:9">
      <c r="B6" s="18" t="s">
        <v>11</v>
      </c>
      <c r="C6" s="16" t="s">
        <v>12</v>
      </c>
      <c r="D6" s="15">
        <v>98</v>
      </c>
      <c r="E6" s="14" t="s">
        <v>13</v>
      </c>
      <c r="F6" s="19">
        <v>25</v>
      </c>
      <c r="G6" s="16">
        <v>1</v>
      </c>
      <c r="H6" s="17">
        <f t="shared" ref="H6:H18" si="0">F6*G6*D6</f>
        <v>2450</v>
      </c>
      <c r="I6" s="39" t="s">
        <v>14</v>
      </c>
    </row>
    <row r="7" s="2" customFormat="1" ht="18" customHeight="1" spans="2:9">
      <c r="B7" s="20"/>
      <c r="C7" s="21" t="s">
        <v>15</v>
      </c>
      <c r="D7" s="15">
        <v>22</v>
      </c>
      <c r="E7" s="14" t="s">
        <v>13</v>
      </c>
      <c r="F7" s="19">
        <v>26</v>
      </c>
      <c r="G7" s="16">
        <v>1</v>
      </c>
      <c r="H7" s="17">
        <f t="shared" si="0"/>
        <v>572</v>
      </c>
      <c r="I7" s="39" t="s">
        <v>16</v>
      </c>
    </row>
    <row r="8" s="2" customFormat="1" ht="18" customHeight="1" spans="2:9">
      <c r="B8" s="20"/>
      <c r="C8" s="21" t="s">
        <v>17</v>
      </c>
      <c r="D8" s="15">
        <v>900</v>
      </c>
      <c r="E8" s="14" t="s">
        <v>18</v>
      </c>
      <c r="F8" s="19">
        <v>1</v>
      </c>
      <c r="G8" s="16">
        <v>1</v>
      </c>
      <c r="H8" s="17">
        <f t="shared" si="0"/>
        <v>900</v>
      </c>
      <c r="I8" s="39" t="s">
        <v>19</v>
      </c>
    </row>
    <row r="9" s="2" customFormat="1" ht="18" customHeight="1" spans="2:9">
      <c r="B9" s="20"/>
      <c r="C9" s="21" t="s">
        <v>20</v>
      </c>
      <c r="D9" s="15">
        <v>4000</v>
      </c>
      <c r="E9" s="14" t="s">
        <v>21</v>
      </c>
      <c r="F9" s="19">
        <v>1</v>
      </c>
      <c r="G9" s="16">
        <v>1</v>
      </c>
      <c r="H9" s="17">
        <f t="shared" si="0"/>
        <v>4000</v>
      </c>
      <c r="I9" s="39" t="s">
        <v>22</v>
      </c>
    </row>
    <row r="10" s="2" customFormat="1" ht="18" customHeight="1" spans="2:9">
      <c r="B10" s="20"/>
      <c r="C10" s="21" t="s">
        <v>23</v>
      </c>
      <c r="D10" s="15">
        <v>35</v>
      </c>
      <c r="E10" s="14" t="s">
        <v>13</v>
      </c>
      <c r="F10" s="19">
        <v>13</v>
      </c>
      <c r="G10" s="16">
        <v>1</v>
      </c>
      <c r="H10" s="17">
        <f t="shared" si="0"/>
        <v>455</v>
      </c>
      <c r="I10" s="39" t="s">
        <v>24</v>
      </c>
    </row>
    <row r="11" s="2" customFormat="1" ht="18" customHeight="1" spans="2:9">
      <c r="B11" s="20"/>
      <c r="C11" s="21" t="s">
        <v>25</v>
      </c>
      <c r="D11" s="15">
        <v>3</v>
      </c>
      <c r="E11" s="14" t="s">
        <v>26</v>
      </c>
      <c r="F11" s="19">
        <v>15</v>
      </c>
      <c r="G11" s="16">
        <v>1</v>
      </c>
      <c r="H11" s="17">
        <f t="shared" si="0"/>
        <v>45</v>
      </c>
      <c r="I11" s="39" t="s">
        <v>27</v>
      </c>
    </row>
    <row r="12" s="2" customFormat="1" ht="18" customHeight="1" spans="2:9">
      <c r="B12" s="20"/>
      <c r="C12" s="21" t="s">
        <v>28</v>
      </c>
      <c r="D12" s="15">
        <v>10</v>
      </c>
      <c r="E12" s="14" t="s">
        <v>29</v>
      </c>
      <c r="F12" s="19">
        <v>20</v>
      </c>
      <c r="G12" s="16">
        <v>1</v>
      </c>
      <c r="H12" s="17">
        <f t="shared" si="0"/>
        <v>200</v>
      </c>
      <c r="I12" s="39" t="s">
        <v>30</v>
      </c>
    </row>
    <row r="13" s="2" customFormat="1" ht="18" customHeight="1" spans="2:9">
      <c r="B13" s="20"/>
      <c r="C13" s="21" t="s">
        <v>31</v>
      </c>
      <c r="D13" s="15">
        <v>100</v>
      </c>
      <c r="E13" s="14" t="s">
        <v>29</v>
      </c>
      <c r="F13" s="19">
        <v>5</v>
      </c>
      <c r="G13" s="16">
        <v>1</v>
      </c>
      <c r="H13" s="17">
        <f t="shared" si="0"/>
        <v>500</v>
      </c>
      <c r="I13" s="39" t="s">
        <v>32</v>
      </c>
    </row>
    <row r="14" s="2" customFormat="1" ht="18" customHeight="1" spans="2:9">
      <c r="B14" s="20"/>
      <c r="C14" s="21" t="s">
        <v>33</v>
      </c>
      <c r="D14" s="15">
        <v>20</v>
      </c>
      <c r="E14" s="14" t="s">
        <v>29</v>
      </c>
      <c r="F14" s="19">
        <v>4</v>
      </c>
      <c r="G14" s="16">
        <v>1</v>
      </c>
      <c r="H14" s="17">
        <f t="shared" si="0"/>
        <v>80</v>
      </c>
      <c r="I14" s="39" t="s">
        <v>34</v>
      </c>
    </row>
    <row r="15" s="2" customFormat="1" ht="18" customHeight="1" spans="2:9">
      <c r="B15" s="20"/>
      <c r="C15" s="21" t="s">
        <v>35</v>
      </c>
      <c r="D15" s="15">
        <v>15</v>
      </c>
      <c r="E15" s="14" t="s">
        <v>36</v>
      </c>
      <c r="F15" s="19">
        <v>13</v>
      </c>
      <c r="G15" s="16">
        <v>1</v>
      </c>
      <c r="H15" s="17">
        <f t="shared" si="0"/>
        <v>195</v>
      </c>
      <c r="I15" s="39" t="s">
        <v>37</v>
      </c>
    </row>
    <row r="16" s="2" customFormat="1" ht="18" customHeight="1" spans="2:9">
      <c r="B16" s="20"/>
      <c r="C16" s="21" t="s">
        <v>38</v>
      </c>
      <c r="D16" s="15">
        <v>400</v>
      </c>
      <c r="E16" s="14" t="s">
        <v>21</v>
      </c>
      <c r="F16" s="19">
        <v>1</v>
      </c>
      <c r="G16" s="16">
        <v>1</v>
      </c>
      <c r="H16" s="17">
        <f t="shared" si="0"/>
        <v>400</v>
      </c>
      <c r="I16" s="39" t="s">
        <v>39</v>
      </c>
    </row>
    <row r="17" s="2" customFormat="1" ht="18" customHeight="1" spans="2:9">
      <c r="B17" s="20"/>
      <c r="C17" s="21" t="s">
        <v>40</v>
      </c>
      <c r="D17" s="15">
        <v>496.48</v>
      </c>
      <c r="E17" s="14" t="s">
        <v>21</v>
      </c>
      <c r="F17" s="19">
        <v>1</v>
      </c>
      <c r="G17" s="16">
        <v>1</v>
      </c>
      <c r="H17" s="17">
        <f t="shared" si="0"/>
        <v>496.48</v>
      </c>
      <c r="I17" s="39" t="s">
        <v>41</v>
      </c>
    </row>
    <row r="18" s="2" customFormat="1" ht="18" customHeight="1" spans="2:9">
      <c r="B18" s="22"/>
      <c r="C18" s="16" t="s">
        <v>42</v>
      </c>
      <c r="D18" s="15">
        <v>600</v>
      </c>
      <c r="E18" s="14" t="s">
        <v>13</v>
      </c>
      <c r="F18" s="19">
        <v>2</v>
      </c>
      <c r="G18" s="16">
        <v>1</v>
      </c>
      <c r="H18" s="17">
        <f t="shared" si="0"/>
        <v>1200</v>
      </c>
      <c r="I18" s="39" t="s">
        <v>43</v>
      </c>
    </row>
    <row r="19" s="2" customFormat="1" ht="18" customHeight="1" spans="2:9">
      <c r="B19" s="23" t="s">
        <v>9</v>
      </c>
      <c r="C19" s="24"/>
      <c r="D19" s="24"/>
      <c r="E19" s="24"/>
      <c r="F19" s="24"/>
      <c r="G19" s="25"/>
      <c r="H19" s="17">
        <f>SUM(H6:H18)</f>
        <v>11493.48</v>
      </c>
      <c r="I19" s="39"/>
    </row>
    <row r="20" s="3" customFormat="1" ht="18" customHeight="1" spans="2:9">
      <c r="B20" s="26" t="s">
        <v>44</v>
      </c>
      <c r="C20" s="27"/>
      <c r="D20" s="27"/>
      <c r="E20" s="27"/>
      <c r="F20" s="27"/>
      <c r="G20" s="28"/>
      <c r="H20" s="17">
        <f>H19*0.1</f>
        <v>1149.348</v>
      </c>
      <c r="I20" s="39"/>
    </row>
    <row r="21" s="3" customFormat="1" ht="18" customHeight="1" spans="2:9">
      <c r="B21" s="29" t="s">
        <v>45</v>
      </c>
      <c r="C21" s="30"/>
      <c r="D21" s="30"/>
      <c r="E21" s="30"/>
      <c r="F21" s="30"/>
      <c r="G21" s="31"/>
      <c r="H21" s="17">
        <f>(H19+H20)*0.06</f>
        <v>758.56968</v>
      </c>
      <c r="I21" s="39"/>
    </row>
    <row r="22" s="4" customFormat="1" ht="18" customHeight="1" spans="2:9">
      <c r="B22" s="32" t="s">
        <v>46</v>
      </c>
      <c r="C22" s="33"/>
      <c r="D22" s="33"/>
      <c r="E22" s="33"/>
      <c r="F22" s="33"/>
      <c r="G22" s="34"/>
      <c r="H22" s="35">
        <f>SUM(H19:H21)</f>
        <v>13401.39768</v>
      </c>
      <c r="I22" s="40"/>
    </row>
  </sheetData>
  <mergeCells count="8">
    <mergeCell ref="B2:I2"/>
    <mergeCell ref="B3:I3"/>
    <mergeCell ref="B4:I4"/>
    <mergeCell ref="B19:G19"/>
    <mergeCell ref="B20:G20"/>
    <mergeCell ref="B21:G21"/>
    <mergeCell ref="B22:G22"/>
    <mergeCell ref="B6:B18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15号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qzuser</cp:lastModifiedBy>
  <dcterms:created xsi:type="dcterms:W3CDTF">2015-06-05T18:19:00Z</dcterms:created>
  <dcterms:modified xsi:type="dcterms:W3CDTF">2022-04-30T03:30:19Z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D026CAC5F65B44CC84C336F15F9D5079</vt:lpwstr>
  </property>
  <property fmtid="{D5CDD505-2E9C-101B-9397-08002B2CF9AE}" pid="3" name="KSOProductBuildVer">
    <vt:lpwstr>2052-11.1.0.11636</vt:lpwstr>
  </property>
  <property fmtid="{D5CDD505-2E9C-101B-9397-08002B2CF9AE}" pid="4" name="commondata">
    <vt:lpwstr>eyJoZGlkIjoiOWMzYjcyYjRjZDRmYmUzZjJhMWUzYThhZDBhZTY1ZTMifQ==</vt:lpwstr>
  </property>
</Properties>
</file>