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35" windowHeight="7785" tabRatio="673"/>
  </bookViews>
  <sheets>
    <sheet name="结算单" sheetId="2" r:id="rId1"/>
    <sheet name="AWE用车明细" sheetId="3" r:id="rId2"/>
    <sheet name="小微餐费报销" sheetId="4" r:id="rId3"/>
    <sheet name="小微火车票报销" sheetId="5" r:id="rId4"/>
  </sheets>
  <definedNames>
    <definedName name="_xlnm._FilterDatabase" localSheetId="0" hidden="1">结算单!$A$1:$J$240</definedName>
    <definedName name="_xlnm._FilterDatabase" localSheetId="1" hidden="1">AWE用车明细!$A$1:$IH$564</definedName>
    <definedName name="_xlnm._FilterDatabase" localSheetId="2" hidden="1">小微餐费报销!$A$3:$L$44</definedName>
  </definedNames>
  <calcPr calcId="144525" concurrentCalc="0"/>
</workbook>
</file>

<file path=xl/sharedStrings.xml><?xml version="1.0" encoding="utf-8"?>
<sst xmlns="http://schemas.openxmlformats.org/spreadsheetml/2006/main" count="3121" uniqueCount="1454">
  <si>
    <t>2019年海尔AWE及全球品牌发布会</t>
  </si>
  <si>
    <t>地址：</t>
  </si>
  <si>
    <t>上海</t>
  </si>
  <si>
    <t>报价项目</t>
  </si>
  <si>
    <t>报价规格</t>
  </si>
  <si>
    <t>预算数量</t>
  </si>
  <si>
    <t>预算价格</t>
  </si>
  <si>
    <t>备注</t>
  </si>
  <si>
    <t>NO.</t>
  </si>
  <si>
    <t>单位</t>
  </si>
  <si>
    <t>单价</t>
  </si>
  <si>
    <t>小计</t>
  </si>
  <si>
    <t>住宿</t>
  </si>
  <si>
    <t>浦东四季酒店</t>
  </si>
  <si>
    <t>3月12-15日 套房</t>
  </si>
  <si>
    <t>间</t>
  </si>
  <si>
    <t>晚</t>
  </si>
  <si>
    <t>3月11-12日 套房</t>
  </si>
  <si>
    <t>3月11-12日 大床</t>
  </si>
  <si>
    <t>3月12-13日 套房</t>
  </si>
  <si>
    <t>3月12-13日 大床</t>
  </si>
  <si>
    <t>3月13-14日 套房</t>
  </si>
  <si>
    <t>3月13-14日 大床</t>
  </si>
  <si>
    <t>3月14-15日 套房</t>
  </si>
  <si>
    <t>3月14-15日 大床</t>
  </si>
  <si>
    <t>3月15-16日 套房</t>
  </si>
  <si>
    <t>3月15-16日 大床</t>
  </si>
  <si>
    <t>3月16-17日 套房</t>
  </si>
  <si>
    <t>房间杂费</t>
  </si>
  <si>
    <t>项</t>
  </si>
  <si>
    <t>次</t>
  </si>
  <si>
    <t>上海富悦大酒店</t>
  </si>
  <si>
    <t>3月16-17日 住宿</t>
  </si>
  <si>
    <t>1套2大床</t>
  </si>
  <si>
    <t>星河湾酒店</t>
  </si>
  <si>
    <t>3月10-11日 标间</t>
  </si>
  <si>
    <t>3月11-12日 标间</t>
  </si>
  <si>
    <t>李总</t>
  </si>
  <si>
    <t>3月12-13日 标间</t>
  </si>
  <si>
    <t>3月13-14日 标间</t>
  </si>
  <si>
    <t>3月13日 延迟退房</t>
  </si>
  <si>
    <t>半天房费</t>
  </si>
  <si>
    <t>3月14-15日 标间</t>
  </si>
  <si>
    <t>彭宝泉</t>
  </si>
  <si>
    <t>3月14日 延迟退房</t>
  </si>
  <si>
    <t>3月15-16日 标间</t>
  </si>
  <si>
    <t>3月15日 延迟退房</t>
  </si>
  <si>
    <t>彭宝泉半天住宿</t>
  </si>
  <si>
    <t>3月16-17日 大床</t>
  </si>
  <si>
    <t>星河湾洗衣费+污损</t>
  </si>
  <si>
    <t>凯宾斯基大酒店</t>
  </si>
  <si>
    <t>3月11-12日 行政大床</t>
  </si>
  <si>
    <t>3月12-13日 行政大床</t>
  </si>
  <si>
    <t>3月13-14日 行政大床</t>
  </si>
  <si>
    <t>3月14-15日 行政大床</t>
  </si>
  <si>
    <t>杂费 房间洗衣</t>
  </si>
  <si>
    <t>杨澜</t>
  </si>
  <si>
    <t>杂费 房间用餐</t>
  </si>
  <si>
    <t>杂费 房间赔偿</t>
  </si>
  <si>
    <t>613刘启容，2026温海鹰 李大鹏</t>
  </si>
  <si>
    <t>建工浦江皇冠酒店</t>
  </si>
  <si>
    <t>3月9-10日 标间</t>
  </si>
  <si>
    <t>海尔会务组</t>
  </si>
  <si>
    <t>特价员工房</t>
  </si>
  <si>
    <t>3月10-11日 大床</t>
  </si>
  <si>
    <t>酒店杂费</t>
  </si>
  <si>
    <t>绿地万豪酒店</t>
  </si>
  <si>
    <t>3月8-10日 标间</t>
  </si>
  <si>
    <t>3月10-11日 双早</t>
  </si>
  <si>
    <t>3月11-12日 单早</t>
  </si>
  <si>
    <t>3月11-12日 双早</t>
  </si>
  <si>
    <t>3月12-13日 单早</t>
  </si>
  <si>
    <t>3月12-13日 双早</t>
  </si>
  <si>
    <t>3月13-14日 单早</t>
  </si>
  <si>
    <t>3月13-14日 双早</t>
  </si>
  <si>
    <t>3月14-15日 单早</t>
  </si>
  <si>
    <t>3月14-15日 双早</t>
  </si>
  <si>
    <t>3月15-16日 单早</t>
  </si>
  <si>
    <t>3月15-16日 双早</t>
  </si>
  <si>
    <t>3月16-17日 双早</t>
  </si>
  <si>
    <t>3月16-17日 单早</t>
  </si>
  <si>
    <t>酒店合计</t>
  </si>
  <si>
    <t>餐饮</t>
  </si>
  <si>
    <t>3.9日餐饮消费</t>
  </si>
  <si>
    <t>浦江皇冠-自助晚餐</t>
  </si>
  <si>
    <t>人</t>
  </si>
  <si>
    <t>餐</t>
  </si>
  <si>
    <t>会务组工作人员踩点</t>
  </si>
  <si>
    <t>3.10日餐饮消费</t>
  </si>
  <si>
    <t>星河湾晚餐自助</t>
  </si>
  <si>
    <t>凯宾斯基午餐</t>
  </si>
  <si>
    <t>会务组工作人员点餐</t>
  </si>
  <si>
    <t>凯宾斯基 自助晚餐</t>
  </si>
  <si>
    <t>浦江皇冠-自助午餐</t>
  </si>
  <si>
    <t>绿地万豪晚餐桌餐</t>
  </si>
  <si>
    <t>3.11日餐饮消费</t>
  </si>
  <si>
    <t>3月11日李总午餐</t>
  </si>
  <si>
    <t>桌</t>
  </si>
  <si>
    <t>皇廷花园</t>
  </si>
  <si>
    <t>3月11日李总晚餐</t>
  </si>
  <si>
    <t>黔香阁</t>
  </si>
  <si>
    <t>星河湾晚餐中餐厅点餐</t>
  </si>
  <si>
    <t>凯宾斯基 自助午餐</t>
  </si>
  <si>
    <t>凯宾斯基 西班牙餐厅</t>
  </si>
  <si>
    <t>蔡松基</t>
  </si>
  <si>
    <t>浦江皇冠-客房送餐</t>
  </si>
  <si>
    <t>浦江皇冠-大堂吧</t>
  </si>
  <si>
    <t>绿地万豪中餐厅点餐</t>
  </si>
  <si>
    <t>3.12日自助午餐</t>
  </si>
  <si>
    <t>星河湾自助午餐</t>
  </si>
  <si>
    <t>绿地万豪自助午餐</t>
  </si>
  <si>
    <t>3.12日其他餐饮消费</t>
  </si>
  <si>
    <t>3月12日李总午餐</t>
  </si>
  <si>
    <t>惠食佳</t>
  </si>
  <si>
    <t>3月12日梁总午餐</t>
  </si>
  <si>
    <t>浦江荟</t>
  </si>
  <si>
    <t>3月12日李总晚餐宴请</t>
  </si>
  <si>
    <t>皇玺酒家V12</t>
  </si>
  <si>
    <t>3.12日智慧家庭晚餐宴请</t>
  </si>
  <si>
    <t>皇玺酒家V3</t>
  </si>
  <si>
    <t>星河湾房间点餐</t>
  </si>
  <si>
    <t>共28份</t>
  </si>
  <si>
    <t>星河湾中餐厅点餐</t>
  </si>
  <si>
    <t>3月12日杨澜宴请</t>
  </si>
  <si>
    <t>白玉兰厅，8人</t>
  </si>
  <si>
    <t>3月12日杨澜陪同宴请</t>
  </si>
  <si>
    <t>月季厅，6人</t>
  </si>
  <si>
    <t>3月12日制冷宴请</t>
  </si>
  <si>
    <t>荷花厅，19人</t>
  </si>
  <si>
    <t>3月12日空调宴请</t>
  </si>
  <si>
    <t>兰花厅，21人</t>
  </si>
  <si>
    <t>3月12日洗衣机宴请</t>
  </si>
  <si>
    <t>月季厅，20人</t>
  </si>
  <si>
    <t>3月12日零点</t>
  </si>
  <si>
    <t>丁来国</t>
  </si>
  <si>
    <t>3月12日Albero餐厅</t>
  </si>
  <si>
    <t>浦江皇冠-彩丰楼*4桌</t>
  </si>
  <si>
    <t>厨电&amp;热水器宴请</t>
  </si>
  <si>
    <t>绿地万豪-紫峰厅*2桌</t>
  </si>
  <si>
    <t>彩电宴请</t>
  </si>
  <si>
    <t>绿地万豪-兰庭厅*1桌</t>
  </si>
  <si>
    <t>专卖店宴请</t>
  </si>
  <si>
    <t>3.12日自助晚餐</t>
  </si>
  <si>
    <t>星河湾自助晚餐</t>
  </si>
  <si>
    <t>浦江皇冠自助晚餐</t>
  </si>
  <si>
    <t>绿地万豪自助晚餐</t>
  </si>
  <si>
    <t>3.13日自助午餐</t>
  </si>
  <si>
    <t>3.13日其他餐饮消费</t>
  </si>
  <si>
    <t>共1份</t>
  </si>
  <si>
    <t>3.13日梁总午餐</t>
  </si>
  <si>
    <t>浦江六号+小南国</t>
  </si>
  <si>
    <t>3.13日梁总李总宴请</t>
  </si>
  <si>
    <t>梁总、李总宴请</t>
  </si>
  <si>
    <t>3.13日白部长宴请</t>
  </si>
  <si>
    <t>白玉兰厅，7人</t>
  </si>
  <si>
    <t>浦江皇冠-彩丰楼*1桌</t>
  </si>
  <si>
    <t>综合店宴请</t>
  </si>
  <si>
    <t>绿地万豪-和谐厅*6桌</t>
  </si>
  <si>
    <t>统帅宴请</t>
  </si>
  <si>
    <t>绿地万豪大堂吧</t>
  </si>
  <si>
    <t>3.13日小微外出用餐</t>
  </si>
  <si>
    <t>详见《小微餐费报销表》</t>
  </si>
  <si>
    <t>3.13日晚餐自助</t>
  </si>
  <si>
    <t>3.14日自助午餐</t>
  </si>
  <si>
    <t>3.14日其他餐饮消费</t>
  </si>
  <si>
    <t>3月14日李总午餐</t>
  </si>
  <si>
    <t>樽宴</t>
  </si>
  <si>
    <t>3月14日商务简餐</t>
  </si>
  <si>
    <t>新国展</t>
  </si>
  <si>
    <t>4人</t>
  </si>
  <si>
    <t>共7份</t>
  </si>
  <si>
    <t>星河湾茶室</t>
  </si>
  <si>
    <t>主持人</t>
  </si>
  <si>
    <t>凯宾斯基 中餐厅</t>
  </si>
  <si>
    <t>浦江皇冠</t>
  </si>
  <si>
    <t>绿地万豪中餐厅</t>
  </si>
  <si>
    <t>董珂</t>
  </si>
  <si>
    <t>3.14日自助晚餐</t>
  </si>
  <si>
    <t>3.14日V58晚宴</t>
  </si>
  <si>
    <t>V58主桌</t>
  </si>
  <si>
    <t>分餐</t>
  </si>
  <si>
    <t>星河湾V58茶歇</t>
  </si>
  <si>
    <t>场</t>
  </si>
  <si>
    <t>星河湾V58晚宴</t>
  </si>
  <si>
    <t>28桌</t>
  </si>
  <si>
    <t>3.15日餐饮消费</t>
  </si>
  <si>
    <t>共2人</t>
  </si>
  <si>
    <t>张巍</t>
  </si>
  <si>
    <t>浦江皇冠-彩丰楼</t>
  </si>
  <si>
    <t>3月15日家电协会晚餐</t>
  </si>
  <si>
    <t>孔乙己</t>
  </si>
  <si>
    <t>其他餐费报销</t>
  </si>
  <si>
    <t>龙部长宴请</t>
  </si>
  <si>
    <t>财务部长宴请</t>
  </si>
  <si>
    <t>总部宴请</t>
  </si>
  <si>
    <t>陈友刚</t>
  </si>
  <si>
    <t>酒水预估</t>
  </si>
  <si>
    <t>红酒&amp;白酒</t>
  </si>
  <si>
    <t>啤酒</t>
  </si>
  <si>
    <t>用餐合计</t>
  </si>
  <si>
    <t>交通</t>
  </si>
  <si>
    <t>全程用车</t>
  </si>
  <si>
    <t>辆</t>
  </si>
  <si>
    <t>趟</t>
  </si>
  <si>
    <t>详见《AWE用车明细表》</t>
  </si>
  <si>
    <t>交通费合计</t>
  </si>
  <si>
    <t>会议</t>
  </si>
  <si>
    <t>3.13-14日-星河湾酒店</t>
  </si>
  <si>
    <t>V58会议含搭建</t>
  </si>
  <si>
    <t>3.9日会议室3-浦江皇冠酒店</t>
  </si>
  <si>
    <t>3.15日小微总会议-浦江皇冠酒店</t>
  </si>
  <si>
    <t>浦江宴会厅A</t>
  </si>
  <si>
    <t>会议费用合计</t>
  </si>
  <si>
    <t>其他</t>
  </si>
  <si>
    <t>前期踩点费用</t>
  </si>
  <si>
    <t>浦江皇冠午餐桌餐</t>
  </si>
  <si>
    <t>浦江皇冠晚餐自助</t>
  </si>
  <si>
    <t>绿地万豪午餐</t>
  </si>
  <si>
    <t>星河湾午餐-刘学田</t>
  </si>
  <si>
    <t>凯宾斯基酒店</t>
  </si>
  <si>
    <t>星河湾晚餐</t>
  </si>
  <si>
    <t>皇玺-午餐</t>
  </si>
  <si>
    <t>小微火车票费用报销</t>
  </si>
  <si>
    <t>详见《小微火车票报销表》</t>
  </si>
  <si>
    <t>制作物料（车证、工作证、日程单等）</t>
  </si>
  <si>
    <t>接待物料（手举牌等）</t>
  </si>
  <si>
    <t>签到背板-4个酒店</t>
  </si>
  <si>
    <t>3.15日小微总会议-舞台搭建</t>
  </si>
  <si>
    <t>3.15日小微总会议-LED搭建</t>
  </si>
  <si>
    <t>李总衬衫</t>
  </si>
  <si>
    <t>运费</t>
  </si>
  <si>
    <t>含酒水、伴手礼等邮寄费、保价费</t>
  </si>
  <si>
    <t>雨伞</t>
  </si>
  <si>
    <t>把</t>
  </si>
  <si>
    <t>4个酒店</t>
  </si>
  <si>
    <t>签字笔、咖啡、茶、茶歇等</t>
  </si>
  <si>
    <t>药品</t>
  </si>
  <si>
    <t>4个酒店日常药品备用</t>
  </si>
  <si>
    <t>签到花</t>
  </si>
  <si>
    <t>个</t>
  </si>
  <si>
    <t>V58会议主桌花</t>
  </si>
  <si>
    <t>星河湾</t>
  </si>
  <si>
    <t>礼品车停放</t>
  </si>
  <si>
    <t>13辆6天，11辆5天</t>
  </si>
  <si>
    <t>停车费</t>
  </si>
  <si>
    <t>车证办理费</t>
  </si>
  <si>
    <t>大巴车证12900元+小车证17216元</t>
  </si>
  <si>
    <t>vip使用费</t>
  </si>
  <si>
    <t>打火机</t>
  </si>
  <si>
    <t>未列入结算</t>
  </si>
  <si>
    <t>软中华</t>
  </si>
  <si>
    <t>条</t>
  </si>
  <si>
    <t>其他费用合计</t>
  </si>
  <si>
    <t>人工费</t>
  </si>
  <si>
    <t>机票</t>
  </si>
  <si>
    <t>全程工作人员机票费</t>
  </si>
  <si>
    <t>补贴</t>
  </si>
  <si>
    <t>礼仪</t>
  </si>
  <si>
    <t>天</t>
  </si>
  <si>
    <t>3月12日礼仪（含服装）</t>
  </si>
  <si>
    <t>礼仪面试费用</t>
  </si>
  <si>
    <t>礼仪服装租赁</t>
  </si>
  <si>
    <t>工作人员</t>
  </si>
  <si>
    <t>会议前期上海踩点人员</t>
  </si>
  <si>
    <t>3月10日踩点指引人员</t>
  </si>
  <si>
    <t>3月10-16日全程工作人员</t>
  </si>
  <si>
    <t>3月12日接机人员</t>
  </si>
  <si>
    <t>3月12日-14日酒店工作人员</t>
  </si>
  <si>
    <t>3月13日-14日场馆指引人员</t>
  </si>
  <si>
    <t>其他合计</t>
  </si>
  <si>
    <t>净价合计</t>
  </si>
  <si>
    <r>
      <rPr>
        <b/>
        <sz val="9"/>
        <color theme="1"/>
        <rFont val="微软雅黑"/>
        <charset val="134"/>
      </rPr>
      <t>服务费</t>
    </r>
    <r>
      <rPr>
        <b/>
        <sz val="9"/>
        <color indexed="10"/>
        <rFont val="微软雅黑"/>
        <charset val="134"/>
      </rPr>
      <t>16</t>
    </r>
    <r>
      <rPr>
        <b/>
        <sz val="9"/>
        <color indexed="8"/>
        <rFont val="微软雅黑"/>
        <charset val="134"/>
      </rPr>
      <t>%收取</t>
    </r>
  </si>
  <si>
    <t>最终预算金额</t>
  </si>
  <si>
    <t>日期</t>
  </si>
  <si>
    <t>车型</t>
  </si>
  <si>
    <t>车号</t>
  </si>
  <si>
    <t>行程</t>
  </si>
  <si>
    <t>基本价格</t>
  </si>
  <si>
    <t>超公里数</t>
  </si>
  <si>
    <t>超公里单价</t>
  </si>
  <si>
    <t>超公里费</t>
  </si>
  <si>
    <t>超小时</t>
  </si>
  <si>
    <t>超时单价</t>
  </si>
  <si>
    <t>超小时费</t>
  </si>
  <si>
    <t>合计(人民币）</t>
  </si>
  <si>
    <t>33座</t>
  </si>
  <si>
    <t>沪DG0363</t>
  </si>
  <si>
    <t>17:10虹机T2的SC4665--闵行区浦秀路1269号皇冠假日酒店(上海建工浦江店)</t>
  </si>
  <si>
    <t>阿尔法</t>
  </si>
  <si>
    <t>沪AFA089</t>
  </si>
  <si>
    <t>9:20--10:20到世博中心集合--踩线/侯莹</t>
  </si>
  <si>
    <t>帕萨特</t>
  </si>
  <si>
    <t>沪BMB572</t>
  </si>
  <si>
    <t>20:10虹桥高铁接：杨颖总--长宁路龙之梦万丽酒店</t>
  </si>
  <si>
    <t>沪DHE080</t>
  </si>
  <si>
    <t>16:40虹机T2的MU5520接：--皇冠酒店/联系吕勇</t>
  </si>
  <si>
    <t>20:05浦机T2的HO1110接：叶爱娟--闵行区浦秀路1269号皇冠假日酒店(上海建工浦江店)</t>
  </si>
  <si>
    <t>45座</t>
  </si>
  <si>
    <t>沪DP9776</t>
  </si>
  <si>
    <t>8:30--16：30浦江皇冠陈行公路3701号--然后世博中心出发去到浦东新国展--四季--凯宾斯基--万豪--星河湾</t>
  </si>
  <si>
    <t>考斯特</t>
  </si>
  <si>
    <t>苏EMT326</t>
  </si>
  <si>
    <t>10:00--12:00世博中心3号门--单送新国展/ 18616860245 陈</t>
  </si>
  <si>
    <t>沪ADR979</t>
  </si>
  <si>
    <t>16:15虹机T2航MU5114--绿地万豪江滨路99号/雷振琳
13910531498</t>
  </si>
  <si>
    <t>新款GL8</t>
  </si>
  <si>
    <t>沪AHZ655</t>
  </si>
  <si>
    <t>9:10虹机T2航SC4661--绿地万豪江滨路99号/董珂
18053289266</t>
  </si>
  <si>
    <t>沪ASH891</t>
  </si>
  <si>
    <t>14:55虹桥T2航MU5807接--浦江皇冠陈行公路3701号/李兴华13759118011</t>
  </si>
  <si>
    <t>沪BMJ601</t>
  </si>
  <si>
    <t>12:30--19:00-长宁路龙之梦万丽酒店接：杨颖总 15753278613--延安中路--斜土路--龙之梦</t>
  </si>
  <si>
    <t>沪BMR862</t>
  </si>
  <si>
    <t>20:00虹机T2航MU5530--送浦江皇冠陈行公路3701号/联系人：宋雨宸18561738876</t>
  </si>
  <si>
    <t>沪BNX297</t>
  </si>
  <si>
    <t>20:25浦东T1航MU9126接--浦东星河湾锦绣路2588弄/安丰章 18606338369王继法13863368885</t>
  </si>
  <si>
    <t>沪BUA708</t>
  </si>
  <si>
    <t>19:00--24:00虹机T2航MU5524接：李林18661620896--凯宾斯基--四季--凯宾斯基--星河湾</t>
  </si>
  <si>
    <t>沪BWM068</t>
  </si>
  <si>
    <t>13:25虹桥T2航MU9164接--浦东星河湾锦绣路2588弄/裴永明18635425555</t>
  </si>
  <si>
    <t>14:00--18:00虹机--星河湾--新国际--星河湾--用车/具体客人通知</t>
  </si>
  <si>
    <t>沪BXQ008</t>
  </si>
  <si>
    <t>8:00--23:00高安路47弄2号华龙公寓，接：张至迪18661456886--浦东机场接：程传岭用车--环贸--万航渡路--新国展中心--浦东四季酒店--高安路</t>
  </si>
  <si>
    <t>沪BZY360</t>
  </si>
  <si>
    <t>20:00虹机T2航MU5530接：孙丹凤18053271118--送凯宾斯基陆家嘴环路1288号</t>
  </si>
  <si>
    <t>14:00--18:00到星河湾酒店锦绣路2588号--世博中心--新国际--世博中心--半天包车/联系：刘方19907111018</t>
  </si>
  <si>
    <t>沪DCN796</t>
  </si>
  <si>
    <t>18：15虹桥T2航MU5118 接：赵峰13811980706--浦东四季世纪大道210号</t>
  </si>
  <si>
    <t>沪DDU857</t>
  </si>
  <si>
    <t>16:25虹机T2的MU5520接：--星河湾酒店锦绣路2588号/联系陈新翠18653260863</t>
  </si>
  <si>
    <t>12:55浦东T2航HO1110接--浦江皇冠陈行公路3701号/陈太友13605972885</t>
  </si>
  <si>
    <t>沪DGM635</t>
  </si>
  <si>
    <t>8:30--21:30星河湾--浦机--川沙--金桥--陆家嘴--星河湾--锦康路--星河湾</t>
  </si>
  <si>
    <t>沪END980</t>
  </si>
  <si>
    <t>10:05--22:05浦机T2航SC4601--华东路--美凯龙--陆家嘴--温德姆--锦康路--绿地万豪，李总用车/沈张13671574749</t>
  </si>
  <si>
    <t>沪EUX756</t>
  </si>
  <si>
    <t>22：35 虹桥T2航 MU9170接：王晔13583255069--浦东四季酒店世纪大道210号</t>
  </si>
  <si>
    <t>沪EVF563</t>
  </si>
  <si>
    <t>11：00--21:00浦东星河湾锦绣路2588弄--包车/联系人：侯总 18800069726，工作车（李总）</t>
  </si>
  <si>
    <t>沪FL8325</t>
  </si>
  <si>
    <t>9：00--19:30陆家嘴--浦机T2航SC4601接：蔡松基用车--陆家嘴--金桥--顾戴路--陆家嘴--杨高路/王峰 18053256669</t>
  </si>
  <si>
    <t>沪A08W07</t>
  </si>
  <si>
    <t>19:30--20:30皇玺酒家浦东南路27号--单送星河湾；刘学田18669751496</t>
  </si>
  <si>
    <t>沪A18D67</t>
  </si>
  <si>
    <t>15:05浦东T1航MU9412--浦江皇冠陈行公路3701号</t>
  </si>
  <si>
    <t>沪A3U077</t>
  </si>
  <si>
    <t>10:45虹桥T2航FM9280/MU9280--浦东星河湾锦绣路2588弄</t>
  </si>
  <si>
    <t>17:00-21:00晚餐，浦东星河湾锦绣路2588弄-浦江皇冠陈行公路3701号--市用</t>
  </si>
  <si>
    <t>沪A879X8</t>
  </si>
  <si>
    <t>17:00-21:00晚餐，凯宾斯基陆家嘴环路1288号-绿地万豪江滨路99号--凯宾斯基</t>
  </si>
  <si>
    <t>沪A984P9</t>
  </si>
  <si>
    <t>14:50虹机T2的MU9208--皇玺酒家浦东南路27号/张涛18691890758</t>
  </si>
  <si>
    <t>沪ABM197</t>
  </si>
  <si>
    <t>9:00-22:00凯宾斯基陆家嘴环路1288号--绿地铂丽--凯宾斯基--备车  /联系人 娄鹏 13188872082</t>
  </si>
  <si>
    <t>沪ACM010</t>
  </si>
  <si>
    <t>16:00前到虹桥火车站--送浦东酒店/联系仇15601851973</t>
  </si>
  <si>
    <t>沪ACV713</t>
  </si>
  <si>
    <t>16:30--20:30浦东四季酒店--世博中心--四季酒店/赵峰13811980706用车</t>
  </si>
  <si>
    <t>沪ADR520</t>
  </si>
  <si>
    <t>15:15虹桥站接：彭勇军 邹帆 --凯宾斯基陆家嘴环路1288号;具体客人通知</t>
  </si>
  <si>
    <t>沪ADR938</t>
  </si>
  <si>
    <t>早9:25虹桥T2航MF8573--浦江皇冠陈行公路3701号</t>
  </si>
  <si>
    <t>10:00虹桥T2航CA4543--浦江皇冠陈行公路3701号</t>
  </si>
  <si>
    <t>20:35虹桥T2航CA1885--凯宾斯基陆家嘴环路1288号</t>
  </si>
  <si>
    <t>13:06虹桥火车站G1738--浦东星河湾锦绣路2588弄</t>
  </si>
  <si>
    <t>沪AEE005</t>
  </si>
  <si>
    <t>15:50浦东T1航MU9438 --凯宾斯基陆家嘴环路1288号</t>
  </si>
  <si>
    <t>12:19上海站G7221--浦东星河湾锦绣路2588弄/上海站接站负责人何健13761950312.</t>
  </si>
  <si>
    <t>早上8：49虹机T2的SC4661--浦东星河湾酒店锦绣路2588号/顾肖慧18053282333</t>
  </si>
  <si>
    <t>沪AFA968</t>
  </si>
  <si>
    <t>9:30--14:00星河湾--备车/孟豹18053288889 用车--客人跟别车走了</t>
  </si>
  <si>
    <t>沪AFR085</t>
  </si>
  <si>
    <t>20:30--24:00星河湾--段世龙虾--星河湾/孟豹18053288889 用车</t>
  </si>
  <si>
    <t>12:00--20:00浦机--皇冠--浦机--万豪--浦机--星河湾--备车/沈进涛18217530889</t>
  </si>
  <si>
    <t>沪AHH616</t>
  </si>
  <si>
    <t>11:30虹桥T2航ZH9503--绿地万豪江滨路99号</t>
  </si>
  <si>
    <t>13:58虹桥火车站G224--浦东星河湾锦绣路2588弄</t>
  </si>
  <si>
    <t>沪ALA155</t>
  </si>
  <si>
    <t>15:23上海站G7082接徐再平13855615489--浦东星河湾锦绣路2588弄</t>
  </si>
  <si>
    <t>17:00-21:00晚餐；浦东星河湾锦绣路2588弄-皇玺酒家浦东南路27号；刘学田18669751496</t>
  </si>
  <si>
    <t>沪AMC010</t>
  </si>
  <si>
    <t>沪AMS787</t>
  </si>
  <si>
    <t>16:34虹桥站G7376接：李海13957969773--浦江皇冠陈行公路3701号</t>
  </si>
  <si>
    <t>沪AQC100</t>
  </si>
  <si>
    <t>16:00--20:10虹桥火车站--星河湾--虹高--星河湾--备车/仇15601851973</t>
  </si>
  <si>
    <t>沪AQV321</t>
  </si>
  <si>
    <t>12:30--18:45虹机--星河湾--凯宾斯基--备车/周文生13636658653</t>
  </si>
  <si>
    <t>沪AUS795</t>
  </si>
  <si>
    <t>12:35虹机T2的FM9218--绿地万豪江滨路99号/陆海峰13573827797</t>
  </si>
  <si>
    <t>12:30--20:10虹高--皇冠--虹高--皇冠--虹高--备车/马壮17756044602</t>
  </si>
  <si>
    <t>沪AUZ769</t>
  </si>
  <si>
    <t>10:28虹桥火车站G7589--浦东星河湾锦绣路2588弄</t>
  </si>
  <si>
    <t>沪B009L8</t>
  </si>
  <si>
    <t>12:30--20:30虹机--四季--虹机--皇冠--备车/周文生13636658653</t>
  </si>
  <si>
    <t>沪B84G78</t>
  </si>
  <si>
    <t>16:24虹机T2的MU5520--皇玺酒家浦东南路27号/赵增文林琳18053287111</t>
  </si>
  <si>
    <t>沪BAZ166</t>
  </si>
  <si>
    <t>13:00--22:48浦机T2航--江滨路--浦机--陈行公路--浦机--陆家嘴环路--备车/骆东荣13402116754</t>
  </si>
  <si>
    <t>沪BCL810</t>
  </si>
  <si>
    <t>9:00--21:00--刘方备车/刘方19907111018</t>
  </si>
  <si>
    <t>沪BCP912</t>
  </si>
  <si>
    <t>12:30--23:27浦机T1航--陈行公路--浦机--星河湾--浦机--星河湾--备车/沈进涛18217530889</t>
  </si>
  <si>
    <t>沪BCY837</t>
  </si>
  <si>
    <t>11:40虹桥火车站G297--浦东星河湾锦绣路2588弄</t>
  </si>
  <si>
    <t>17:00-22:00晚餐，浦东星河湾锦绣路2588弄-绿地万豪江滨路99号--星河湾</t>
  </si>
  <si>
    <t>沪BG6398</t>
  </si>
  <si>
    <t>18:55--20：55虹桥T2航MU9270--凯宾斯基陆家嘴环路1288号</t>
  </si>
  <si>
    <t>沪BHB515</t>
  </si>
  <si>
    <t>15:47虹桥火车站接G7308次--送陈行公路3701号浦江皇冠/朱娟18657307666</t>
  </si>
  <si>
    <t>沪BHH358</t>
  </si>
  <si>
    <t>9:00--21:30绿地万豪--星河湾--新国际--虹高--绿地万豪--陆家嘴--绿地万豪</t>
  </si>
  <si>
    <t>沪BHS185</t>
  </si>
  <si>
    <t>9:00-21:00浦东星河湾--四季--八佰伴--东方滨江--星河湾/联系人 费满荣 18659896758</t>
  </si>
  <si>
    <t>沪BL9371</t>
  </si>
  <si>
    <t>13:50--凌1：00浦东T1航MU5815--浦江皇冠陈行公路3701号--外滩--杨浦区酒店--皇冠</t>
  </si>
  <si>
    <t>22:35浦东T2航HU7370--浦东星河湾锦绣路2588弄</t>
  </si>
  <si>
    <t>8:30--21:00万丽--延安中路--万丽--浦香--万丽</t>
  </si>
  <si>
    <t>9:00-22:00浦江皇冠陈行公路3701号--凯宾斯基--皇冠--上海北广场--皇冠--康辉备车/郎雅杰13761090500</t>
  </si>
  <si>
    <t>沪BNC596</t>
  </si>
  <si>
    <t>12:00--22:00上海火车站--备车/何健 13761950312</t>
  </si>
  <si>
    <t>沪BNR762</t>
  </si>
  <si>
    <t>17:10虹桥T2航SC4665--浦东星河湾锦绣路2588弄</t>
  </si>
  <si>
    <t>21:00浦东T1航MU5522--浦江皇冠陈行公路3701号--取消</t>
  </si>
  <si>
    <t>12--14日每天9:00-21:00绿地万豪江滨路99号--浦机--绿地万豪--康辉备车/于坤 17611709666</t>
  </si>
  <si>
    <t>沪BPT288</t>
  </si>
  <si>
    <r>
      <rPr>
        <sz val="9"/>
        <rFont val="宋体"/>
        <charset val="134"/>
      </rPr>
      <t>12-14日每天9:00-21:00凯宾斯基陆家嘴环路1288号--虹高--凯宾斯基--康辉备车/骆东荣</t>
    </r>
    <r>
      <rPr>
        <sz val="9"/>
        <rFont val="Times New Roman"/>
        <charset val="0"/>
      </rPr>
      <t>‭</t>
    </r>
    <r>
      <rPr>
        <sz val="9"/>
        <rFont val="宋体"/>
        <charset val="134"/>
      </rPr>
      <t>13402116754</t>
    </r>
  </si>
  <si>
    <t>沪BPT710</t>
  </si>
  <si>
    <t>15:50虹桥T2航CZ3561--凯宾斯基陆家嘴环路1288号</t>
  </si>
  <si>
    <t>12:35上海站G7074--浦东星河湾锦绣路2588弄/上海站接站负责人何健13761950312.</t>
  </si>
  <si>
    <t>沪BQ2942</t>
  </si>
  <si>
    <t>15:35浦东T1航MU9386 --凯宾斯基陆家嘴环路1288号</t>
  </si>
  <si>
    <t>沪BQ5235</t>
  </si>
  <si>
    <t>11:30--22:30浦东T2航CA3268--绿地万豪江滨路99号--市用</t>
  </si>
  <si>
    <t>沪BS3829</t>
  </si>
  <si>
    <t>15:10-17:10虹桥T2航FM9214--浦江皇冠陈行公路3701号</t>
  </si>
  <si>
    <t>沪Bs9466</t>
  </si>
  <si>
    <t>15:00--20:00浦东T2航CZ3657--绿地万豪江滨路99号--备车</t>
  </si>
  <si>
    <t>沪BSB796</t>
  </si>
  <si>
    <t>15：30--22:30成山路先接18669858968--晚餐，浦江皇冠陈行公路3701号-凯宾斯基陆家嘴环路1288号--皇冠--成山路</t>
  </si>
  <si>
    <t>沪BSD165</t>
  </si>
  <si>
    <t>17:00-21:00晚餐，浦江皇冠陈行公路3701号-绿地万豪江滨路99号；具体客人通知</t>
  </si>
  <si>
    <t>沪BTR821</t>
  </si>
  <si>
    <t>9:00-21:00浦江皇冠陈行公路3701号--备车 /联系人 陈友刚 18053282233</t>
  </si>
  <si>
    <t>沪BTU790</t>
  </si>
  <si>
    <t>20:00虹桥火车站G1254--凯宾斯基陆家嘴环路1288号</t>
  </si>
  <si>
    <t>沪BTW939</t>
  </si>
  <si>
    <t>13:50浦东T2航CZ3851--凯宾斯基陆家嘴环路1288号</t>
  </si>
  <si>
    <t>8:00--凌2:00凯宾斯基--四季--凯宾斯基--四季--世博中心--星河湾--凯宾斯基--星河湾</t>
  </si>
  <si>
    <t>沪BWP708</t>
  </si>
  <si>
    <t>14:55虹桥T2航MU5204--凯宾斯基陆家嘴环路1288号</t>
  </si>
  <si>
    <t>12:20浦东T1航MU5638--凯宾斯基陆家嘴环路1288号</t>
  </si>
  <si>
    <t>17:00-21:00晚餐，凯宾斯基陆家嘴环路1288号-绿地万豪江滨路99号--市用</t>
  </si>
  <si>
    <t>8:00--24：00高安路47弄2号华龙公寓，接：张至迪18661456886--四季酒店--世博中心--浦东四季--凯宾斯基--世博中心--小南国--世博中心--浦东四季--高安路</t>
  </si>
  <si>
    <t>沪BXZ709</t>
  </si>
  <si>
    <t>16:00--20：00前到虹桥火车站--星河湾--虹高--星河湾--备车/仇15601851973</t>
  </si>
  <si>
    <t>20:25--22：30虹桥站G1654接：黄总15757129541--20：38虹桥站G1656接：罗松华总经理13357028377--浦江皇冠陈行公路3701号</t>
  </si>
  <si>
    <t>沪BYM993</t>
  </si>
  <si>
    <t>14:30--22:00市用。金雨青18600850236用车</t>
  </si>
  <si>
    <t>沪BYX179</t>
  </si>
  <si>
    <t>8:00-22:00--刘方备车/刘方19907111018</t>
  </si>
  <si>
    <t>沪BZU032</t>
  </si>
  <si>
    <t>21:55浦东T1航MU9902--浦江皇冠陈行公路3701号</t>
  </si>
  <si>
    <t>沪BZY937</t>
  </si>
  <si>
    <t>9:00-23:00浦东星河湾锦绣路2588弄--四季--凯宾斯基--世博中心--星河湾--四季--星河湾--世博中心--星河湾--康辉备车 / 王凤雨 15210370021</t>
  </si>
  <si>
    <t>沪D21017/沪BQ5397</t>
  </si>
  <si>
    <t>15:45--22:00浦东T2航CZ6515--浦江皇冠陈行公路3701号--市区吃饭--皇冠</t>
  </si>
  <si>
    <t>沪D54241</t>
  </si>
  <si>
    <t>11:04--13:04虹桥火车站G7599--绿地万豪江滨路99号</t>
  </si>
  <si>
    <t>沪D57807</t>
  </si>
  <si>
    <t>17:00-21:00晚餐，浦东星河湾锦绣路2588弄-浦江皇冠陈行公路3701号--星河湾</t>
  </si>
  <si>
    <t>沪D61757</t>
  </si>
  <si>
    <t>17:00-21:00晚餐，浦东星河湾锦绣路2588弄-凯宾斯基陆家嘴环路1288号--市用</t>
  </si>
  <si>
    <t>沪D61811</t>
  </si>
  <si>
    <t>16:10虹桥T2航MU5428--浦江皇冠陈行公路3701号</t>
  </si>
  <si>
    <t>沪D62498</t>
  </si>
  <si>
    <t>17:30--19:30浦东T2航CZ6155--浦江皇冠陈行公路3701号</t>
  </si>
  <si>
    <t>沪D83690</t>
  </si>
  <si>
    <t>17:00-21:30晚餐，凯宾斯基陆家嘴环路1288号-浦江皇冠陈行公路3701号--凯宾斯基</t>
  </si>
  <si>
    <t>沪D90661</t>
  </si>
  <si>
    <t>16:15--18:15浦东T2航9C8860--浦江皇冠陈行公路3701号</t>
  </si>
  <si>
    <t>沪D93310</t>
  </si>
  <si>
    <t>14：30--16:30虹机--星河湾21:30--22:30虹高--星河湾/刘国梁 18561802133用车</t>
  </si>
  <si>
    <t>沪DA0936</t>
  </si>
  <si>
    <t>沪DA1870</t>
  </si>
  <si>
    <t>9:00-21:00凯宾斯基陆家嘴环路1288号--备车  12日：早上9:00-21:00，13-14日：早上7:00-21:00/联系人 娄鹏 13188872082</t>
  </si>
  <si>
    <t>沪DA2337</t>
  </si>
  <si>
    <t>16:00--22:30虹桥火车站G121--浦江皇冠陈行公路3701号--川沙--浦江皇冠</t>
  </si>
  <si>
    <t>沪DA8086F</t>
  </si>
  <si>
    <t>11:30虹桥T2航MU5572 --浦东星河湾锦绣路2588弄</t>
  </si>
  <si>
    <t>沪DAM338</t>
  </si>
  <si>
    <t>16:30--21:30四季--世博中心--正大广场--四季--博览中心--四季/王晔13583255069用车</t>
  </si>
  <si>
    <t>沪DB3790</t>
  </si>
  <si>
    <t>13:10--20:30浦东T1航FM9124--凯宾斯基陆家嘴环路1288号--城隍庙--东方明珠</t>
  </si>
  <si>
    <t>沪DBJ899</t>
  </si>
  <si>
    <t>16:00--23:30虹机--绿地万豪--短驳4次。刘国梁 18561802133用车</t>
  </si>
  <si>
    <t>沪DC2460</t>
  </si>
  <si>
    <t>早9:00--19:00浦东T1航KN2355--凯宾斯基陆家嘴环路1288号--浦东南路--凯宾斯基</t>
  </si>
  <si>
    <t>沪DCK960</t>
  </si>
  <si>
    <t>沪DCR512</t>
  </si>
  <si>
    <t>14:30--21:40虹桥火车站--星河湾酒店--虹高--皇冠酒店--备车/马壮17756044602</t>
  </si>
  <si>
    <t>19:45虹桥站G1372接：赵勇13355713609/何其峰13336052540--浦江皇冠陈行公路3701号</t>
  </si>
  <si>
    <t>沪DCT376</t>
  </si>
  <si>
    <t>17:00-21:00晚餐；凯宾斯基陆家嘴环路1288号--成山路--全季--凯宾斯基--皇玺酒家浦东南路27号--成山路--全季--皇玺酒家--和平饭店；于晓东18053265666</t>
  </si>
  <si>
    <t>53座</t>
  </si>
  <si>
    <t>沪DD8086</t>
  </si>
  <si>
    <t>11:26虹桥火车站G4584--浦东星河湾锦绣路2588弄</t>
  </si>
  <si>
    <t>沪DD8358/沪EE9270</t>
  </si>
  <si>
    <t>沪DD8905</t>
  </si>
  <si>
    <t>16:40虹桥T2航MU5520--浦东星河湾锦绣路2588弄</t>
  </si>
  <si>
    <t>沪DDC231</t>
  </si>
  <si>
    <t>17:00-21:00晚餐，凯宾斯基陆家嘴环路1288号-浦江皇冠陈行公路3701号--凯宾斯基</t>
  </si>
  <si>
    <t>早上8：49虹机T2的SC4661--绿地万豪江滨路99号/景兴华18627790897</t>
  </si>
  <si>
    <t>沪DDN290</t>
  </si>
  <si>
    <t>23：18虹桥站G17接：赵总13600519406--浦江皇冠陈行公路3701号</t>
  </si>
  <si>
    <t>沪DE5348</t>
  </si>
  <si>
    <t>12:05--14:05浦东T2航CZ3506--凯宾斯基陆家嘴环路1288号</t>
  </si>
  <si>
    <t>沪DEK603</t>
  </si>
  <si>
    <t>10：30--20:30浦东T2航SC4601接：王志秋18053288008，张学鹏，孙佳程--酒店--市用，用到14号</t>
  </si>
  <si>
    <t>沪DF4776</t>
  </si>
  <si>
    <t>14:45--20:00浦东T2航CA1257--凯宾斯基陆家嘴环路1288号--浦东就近吃饭--凯宾斯基</t>
  </si>
  <si>
    <t>沪DF6802</t>
  </si>
  <si>
    <t>13:10浦东T1航FM9240--浦东星河湾锦绣路2588弄-</t>
  </si>
  <si>
    <t>沪DG0358</t>
  </si>
  <si>
    <t>12:30--19:40虹桥T2航MU5396--浦江皇冠陈行公路3701号--待命市用</t>
  </si>
  <si>
    <t>沪DG0368</t>
  </si>
  <si>
    <t>13:00--15:00虹机--星河湾</t>
  </si>
  <si>
    <t>10:00--21:30星河湾--陆家嘴--世博中心--四季--星河湾</t>
  </si>
  <si>
    <t>沪DH0048</t>
  </si>
  <si>
    <t>20:10--22:10浦东T1航MU2670--凯宾斯基陆家嘴环路1288号</t>
  </si>
  <si>
    <t>沪DH0133</t>
  </si>
  <si>
    <t>15:30--19:30虹桥T2航MU5154--浦东星河湾锦绣路2588弄</t>
  </si>
  <si>
    <t>沪DJ7347</t>
  </si>
  <si>
    <t>15:47虹桥火车站G131--浦东星河湾锦绣路2588弄--车到没接到客人</t>
  </si>
  <si>
    <t>18:57--20:30虹桥火车站G7121--浦江皇冠陈行公路3701号</t>
  </si>
  <si>
    <t>沪DK7960/沪EQ8586</t>
  </si>
  <si>
    <t>11:40虹桥T2航MU9246--凯宾斯基陆家嘴环路1288号</t>
  </si>
  <si>
    <t>沪DK7961</t>
  </si>
  <si>
    <t>17:10-19:10浦东T2航CZ3967--凯宾斯基陆家嘴环路1288号</t>
  </si>
  <si>
    <t>沪DK8408</t>
  </si>
  <si>
    <t>13:00-14:00 世博中心--门店--晚餐--空放</t>
  </si>
  <si>
    <t>沪DKE920</t>
  </si>
  <si>
    <t>21：00--22:00浦东T1航MU5522接：于淼18553259868--凯宾斯基</t>
  </si>
  <si>
    <t>沪DL2971</t>
  </si>
  <si>
    <t>9:00-21:00浦江皇冠陈行公路3701号备车 /联系人 陈友刚 18053282233</t>
  </si>
  <si>
    <t>沪DL9263</t>
  </si>
  <si>
    <t>16:05虹桥T2航CZ6973--浦江皇冠陈行公路3701号</t>
  </si>
  <si>
    <t>沪DL9681</t>
  </si>
  <si>
    <t>13:50虹桥T2航SC4863--凯宾斯基陆家嘴环路1288号</t>
  </si>
  <si>
    <t>沪DLC069</t>
  </si>
  <si>
    <t>12:30--19:00浦机T2航--市用--备车/骆东荣13402116754</t>
  </si>
  <si>
    <t>沪DP4148</t>
  </si>
  <si>
    <t>12:55浦东T2航HO1062--浦江皇冠陈行公路3701号</t>
  </si>
  <si>
    <t>沪DP7738</t>
  </si>
  <si>
    <t>12:35--20:35虹桥T2航MU5396--浦江皇冠陈行公路3701号--市用</t>
  </si>
  <si>
    <t>沪DP9759</t>
  </si>
  <si>
    <t>16:20虹桥T2航CZ3557/MF8585--浦江皇冠陈行公路3701号</t>
  </si>
  <si>
    <t>17:50--21:30虹桥T2航MF8551--绿地万豪江滨路99号</t>
  </si>
  <si>
    <t>沪DP9820</t>
  </si>
  <si>
    <t>17:35虹桥T2航MU5460--凯宾斯基陆家嘴环路1288号</t>
  </si>
  <si>
    <t>沪DRZ988</t>
  </si>
  <si>
    <t>9:00-21:00浦江皇冠陈行公路3701号--国金--皇冠--备车 /联系人 陈友刚 18053282233</t>
  </si>
  <si>
    <t>沪DS7386</t>
  </si>
  <si>
    <t>9:00-21:00绿地万豪江滨路99号备车 / 杜世强 18300288059</t>
  </si>
  <si>
    <t>沪EC3308</t>
  </si>
  <si>
    <t>17:50浦东T1航MU9350--凯宾斯基陆家嘴环路1288号</t>
  </si>
  <si>
    <t>沪ED5877</t>
  </si>
  <si>
    <t>17:00-21:30晚餐，浦江皇冠陈行公路3701号-凯宾斯基陆家嘴环路1288号--皇冠</t>
  </si>
  <si>
    <t>沪EE1811</t>
  </si>
  <si>
    <t>16:35浦东T1航MU5222--浦江皇冠陈行公路3701号</t>
  </si>
  <si>
    <t>沪EE2922</t>
  </si>
  <si>
    <t>13:30浦东T2航ZH1894--浦江皇冠陈行公路3701号</t>
  </si>
  <si>
    <t>沪EFC609</t>
  </si>
  <si>
    <t>11:00--22：45市用。李福生 18918250995用车</t>
  </si>
  <si>
    <t>沪EH0627/沪BQ7983</t>
  </si>
  <si>
    <t>12:00浦东T2航CZ6533/GS6587--凯宾斯基陆家嘴环路1288号</t>
  </si>
  <si>
    <t>沪EJ2980</t>
  </si>
  <si>
    <t>15:15虹桥T2航MU9208--浦东星河湾锦绣路2588弄</t>
  </si>
  <si>
    <t>沪Ek3028</t>
  </si>
  <si>
    <t>12:00--19:00虹桥火车站--备车/马壮17756044602</t>
  </si>
  <si>
    <t>沪EL5591</t>
  </si>
  <si>
    <t>9:00-21:00浦东星河湾锦绣路2588弄--备车 /联系人 费满荣 18659896758</t>
  </si>
  <si>
    <t>沪EL8705</t>
  </si>
  <si>
    <t>15:35--22:00虹桥T2航MU2521--凯宾斯基陆家嘴环路1288号--浦江镇吃饭--凯宾斯基</t>
  </si>
  <si>
    <t>沪ELP511</t>
  </si>
  <si>
    <t>15:00--22:50浦江皇冠陈行公路3701号--全季--杨高南路--皇冠--皇玺酒家浦东南路27号--唐桥陆家庄--星河湾；李章勇18561827322</t>
  </si>
  <si>
    <t>沪EMD323</t>
  </si>
  <si>
    <t>8：30--19:00市用。孙海龙 18053289666 用车</t>
  </si>
  <si>
    <t>沪EME970</t>
  </si>
  <si>
    <t>12:19虹桥火车站G1804--浦东星河湾锦绣路2588弄</t>
  </si>
  <si>
    <t>17:00-21:00晚餐，浦江皇冠陈行公路3701号-绿地万豪江滨路99号--市用</t>
  </si>
  <si>
    <t>沪ET5275</t>
  </si>
  <si>
    <t>17:15虹桥火车站G459--浦东星河湾锦绣路2588弄</t>
  </si>
  <si>
    <t>沪EUQ121</t>
  </si>
  <si>
    <t>16:00-23:00前到虹桥火车站--备车/仇15601851973</t>
  </si>
  <si>
    <t>22:42虹桥站G169接：宫18053281001--送绿地万豪酒店江滨路99号</t>
  </si>
  <si>
    <t>13:50虹桥T2航SC4863 --凯宾斯基陆家嘴环路1288号</t>
  </si>
  <si>
    <t>16:30-23:30晚餐，浦江皇冠陈行公路3701号--凯宾斯基陆家嘴环路1288号--张杨路--皇冠--浦东大道</t>
  </si>
  <si>
    <t>沪EY7010</t>
  </si>
  <si>
    <t>沪EY7369</t>
  </si>
  <si>
    <t>11:55虹桥火车站G7594--浦东星河湾锦绣路2588弄</t>
  </si>
  <si>
    <t>沪EY7741</t>
  </si>
  <si>
    <t>10：15浦机T2的SC4601--绿地万豪江滨路99号/张云杰13806395601</t>
  </si>
  <si>
    <t>15:13浦机T1的MU9386--皇玺酒家浦东南路27号/谢驹13321608000</t>
  </si>
  <si>
    <t>沪EY8092</t>
  </si>
  <si>
    <t>10:05虹机T2的SC4601--绿地万豪江滨路99号/张云杰13806395601</t>
  </si>
  <si>
    <t>14:35虹机T2的SC4669--绿地万豪江滨路99号/刘占武18053278777</t>
  </si>
  <si>
    <t>17:19虹机T2的MU5460--皇玺酒家浦东南路27号/李海旺13337118999</t>
  </si>
  <si>
    <t>8:00--22:00杨高路--陆家嘴--宜山路--世纪大厦--浦机--张江--世纪大道--陆家嘴--杨高路--张江--陆家嘴--张江</t>
  </si>
  <si>
    <t>沪FY0313</t>
  </si>
  <si>
    <t>15:15虹机T2的CZ3561--皇玺酒家浦东南路27号/王运涛13602383022</t>
  </si>
  <si>
    <t>沪HB2672</t>
  </si>
  <si>
    <t>16:30-凌2:30皇冠假日酒店-皇玺酒店-正大广场-古北路（吴中路）-皇冠假日酒店结束；张华18053281555</t>
  </si>
  <si>
    <t>沪L17520</t>
  </si>
  <si>
    <t>17:20虹桥T2航CZ3571--凯宾斯基陆家嘴环路1288号</t>
  </si>
  <si>
    <t>14:41虹桥火车站G211--绿地万豪江滨路99号</t>
  </si>
  <si>
    <t>沪L23781</t>
  </si>
  <si>
    <t>21:00虹桥T2航CZ3575--浦江皇冠陈行公路3701号</t>
  </si>
  <si>
    <t>沪M55820</t>
  </si>
  <si>
    <t>11:17虹桥火车站G9412--浦东星河湾锦绣路2588弄</t>
  </si>
  <si>
    <t>沪M68802</t>
  </si>
  <si>
    <t>早9:10虹桥T2航MU5516接：--星河湾酒店锦绣路2588号/宋宜臻17701087136</t>
  </si>
  <si>
    <t>沪MP3033</t>
  </si>
  <si>
    <t>14:00--22:00浦东世纪酒店--市用/张习习 13501854375</t>
  </si>
  <si>
    <t>沪NB7233</t>
  </si>
  <si>
    <t>16:30--22:20华设大厦福州路318号--市用/夏18521093129</t>
  </si>
  <si>
    <t>沪NE3600</t>
  </si>
  <si>
    <t>11:03上海站G7294接郭13965330999 程18095616789--浦东星河湾锦绣路2588弄/上海站接站负责人何健13761950312.</t>
  </si>
  <si>
    <t>沪NF8876</t>
  </si>
  <si>
    <t>16:55--19:30虹桥T2航MU5306--凯宾斯基陆家嘴环路1288号--锦绣路</t>
  </si>
  <si>
    <t>20:25浦东T1航MU9126--浦东星河湾锦绣路2588弄</t>
  </si>
  <si>
    <t>苏E6438</t>
  </si>
  <si>
    <t>18:30--23:30浦东T1航MU2310--浦江皇冠陈行公路3701号--浦明路吃饭--皇冠酒店</t>
  </si>
  <si>
    <t>皖AC9288</t>
  </si>
  <si>
    <t>12:00--18：30上海火车站--备车/何健 13761950312</t>
  </si>
  <si>
    <t>皖SB7358</t>
  </si>
  <si>
    <t>18:05浦东T2航CZ3755--凯宾斯基陆家嘴环路1288号</t>
  </si>
  <si>
    <t>浙A0A850</t>
  </si>
  <si>
    <t>13:00-14:00  世博中心--门店--晚餐--空放</t>
  </si>
  <si>
    <t>浙A4T999</t>
  </si>
  <si>
    <t>7:00-21:00凯宾斯基陆家嘴环路1288号--三甲港铂丽--凯宾斯基--星河湾--凯宾斯基--备车/联系人 娄鹏 13188872082</t>
  </si>
  <si>
    <t>8:00--20:50浦东四季--世博中心--四季--芳甸路国际博览中心--四季/赵峰13811980706用车</t>
  </si>
  <si>
    <t>7:40--21:00绿地万豪--世博中心--万豪--淞虹路--万豪--顶雅阁--万豪/刘国梁/18561802133 提前和客人联系</t>
  </si>
  <si>
    <t>7:20--凌2:00星河湾--世博中心--星河湾--凯宾斯基--三鹿公路--星河湾--大上海帝国ktv--星河湾/孟豹18053288889 用车</t>
  </si>
  <si>
    <t>沪ATU568</t>
  </si>
  <si>
    <t>8:00--21:15环龙路假日酒店--南丹路--市用/刘国梁/18561802133 提前和客人联系</t>
  </si>
  <si>
    <t>8:00-21:30万豪--世博中心--万豪--利兹卡尔顿--衡山路酒店--虹机--温德姆--万豪--刘方备车/刘方19907111018</t>
  </si>
  <si>
    <t>沪BFT689</t>
  </si>
  <si>
    <t>17:10虹机T2的SC4665--星河湾/宿献华13305327678</t>
  </si>
  <si>
    <t>7:00--14:00凯宾斯基陆家嘴环路1288号--新国展--凯宾斯基</t>
  </si>
  <si>
    <t>7:00--21:00绿地万豪--新国际--凯宾斯基--青浦奥特莱斯--环球金融中心--绿地万豪</t>
  </si>
  <si>
    <t>7:30--21：00星河湾--凯宾斯基--四季--星河湾</t>
  </si>
  <si>
    <t>7:00--23:30浦江皇冠陈行公路3701号--新国展中心--皇冠--外滩--虹桥路吃饭--皇冠</t>
  </si>
  <si>
    <t>8:00--20:00万丽--世博中心--万丽--凯宾斯基</t>
  </si>
  <si>
    <t>8:30--23:00浦江皇冠--新国展--虹机--星河湾--皇冠--沪恒路--皇冠--嘉里--备车</t>
  </si>
  <si>
    <t>沪BMS349</t>
  </si>
  <si>
    <t>17:00--24:05 绿地万豪--浦江皇冠--浦东陆家嘴ktv--绿地万豪</t>
  </si>
  <si>
    <t>12--14日每天9:00-21:00绿地万豪江滨路99号--皇冠酒店--绿地万豪--康辉备车/于坤 17611709666</t>
  </si>
  <si>
    <r>
      <rPr>
        <sz val="9"/>
        <rFont val="宋体"/>
        <charset val="134"/>
      </rPr>
      <t>7:30-21:30凯宾斯基陆家嘴环路1288号--大华锦绣--世博大道--康辉备车/骆东荣</t>
    </r>
    <r>
      <rPr>
        <sz val="9"/>
        <rFont val="Times New Roman"/>
        <charset val="0"/>
      </rPr>
      <t>‭</t>
    </r>
    <r>
      <rPr>
        <sz val="9"/>
        <rFont val="宋体"/>
        <charset val="134"/>
      </rPr>
      <t>13402116754</t>
    </r>
  </si>
  <si>
    <t>7:00--14:00凯宾斯基陆家嘴环路1288号--世博大道--凯宾斯基</t>
  </si>
  <si>
    <t>7：00--22:40绿地万豪江滨路99号--市用</t>
  </si>
  <si>
    <t>沪BQE029</t>
  </si>
  <si>
    <t>13:21虹机T2航SC4863接：李国安13356976665--凯宾斯基陆家嘴环路1288号</t>
  </si>
  <si>
    <t>沪BQW829</t>
  </si>
  <si>
    <t>17:00-21:00 星河湾--浦江皇冠--世博大道</t>
  </si>
  <si>
    <t>7:00--16:30绿地万豪江滨路99号--世博中心--绿地万豪</t>
  </si>
  <si>
    <t>沪BT4097</t>
  </si>
  <si>
    <t>7：00--12:00绿地万豪-世博中心--绿地万豪/张义 19962001191</t>
  </si>
  <si>
    <t>7:00--凌1:00凯宾斯基--世博中心--凯宾斯基--博览中心--凯宾斯基--绿地万豪</t>
  </si>
  <si>
    <t>沪BWQ590</t>
  </si>
  <si>
    <t>17:00-21:00 晚餐。绿地万豪-凯宾斯基</t>
  </si>
  <si>
    <t>7:00--凌1:00高安路47弄2号华龙公寓--四季酒店--世博中心--浦东四季--新国展中心--雅居乐万豪--新国展</t>
  </si>
  <si>
    <t>15:30--21:00到星河湾锦绣路2588号--田子坊--星河湾--万豪/联系人王凤雨15210370021</t>
  </si>
  <si>
    <t>8：00--18:00市用。金雨青18600850236用车</t>
  </si>
  <si>
    <t>沪BYW629</t>
  </si>
  <si>
    <t>14:40浦机T2航CZ6523，接：冯阳13390051818 宋丹13390051155--凯宾斯基陆家嘴环路1288号</t>
  </si>
  <si>
    <t>7:00--19:00--刘方备车/刘方19907111018</t>
  </si>
  <si>
    <t>8:00-21:00星河湾--浦香--凯宾斯基--大华假日--星河湾</t>
  </si>
  <si>
    <t>沪D10522</t>
  </si>
  <si>
    <t>7:00--14:00凯宾斯基-世博中心/世博中心--凯宾斯基</t>
  </si>
  <si>
    <t>7:00--23:00浦江皇冠陈行公路3701号--世博中心--皇冠--城隍庙--市中心吃饭--皇冠</t>
  </si>
  <si>
    <t>7:00--14:00绿地万豪江滨路99号--新国展--绿地</t>
  </si>
  <si>
    <t>7:30--22:00浦江皇冠陈行公路3701号--世博中心--皇冠--沈路公路--皇冠/张华18053281555</t>
  </si>
  <si>
    <t>7:00--21：00凯宾斯基--世博中心--凯宾斯基--东昌路--凯宾斯基</t>
  </si>
  <si>
    <t>7:30--24:00浦江皇冠陈行公路3701号--世博中心--城隍庙--北蔡--皇冠酒店</t>
  </si>
  <si>
    <t>7：00--21:30浦江皇冠陈行公路3701号--世博中心--皇冠--浦江镇--皇冠</t>
  </si>
  <si>
    <t>8:30--15:00全季--星河湾--世博中心--全季--星河湾--万豪/刘国梁 18561802133用车</t>
  </si>
  <si>
    <t>7:00-21:00凯宾斯基陆家嘴环路1288号--备车  /联系人 娄鹏 13188872082</t>
  </si>
  <si>
    <t>7:00--13:30皇冠--新国展--皇冠</t>
  </si>
  <si>
    <t>8:00--23:30浦东星河湾锦绣路2588弄--世博中心--星河湾--浦东餐厅吃饭--星河湾</t>
  </si>
  <si>
    <t>7:30--23:00四季--世博中心--浦香--皇冠--展览馆--皇冠--四季--展览中心--四季。12--15日王晔13583255069用车</t>
  </si>
  <si>
    <t>沪DAS715</t>
  </si>
  <si>
    <t>10:45浦机T2航CZ6503--浦江皇冠陈行公路3701号/联系人：赵秀东136 9417 7125</t>
  </si>
  <si>
    <t>7:00--20:00凯宾斯基陆家嘴环路1288号--世博中心--凯宾斯基--k11--小南国--凯宾斯基--东方明珠</t>
  </si>
  <si>
    <t>7：00--19:48酒店--国展--万豪--国展--万豪--金茂-酒店。-刘国梁 18561802133用车</t>
  </si>
  <si>
    <t>7:00--22:10凯宾斯基陆家嘴环路1288号--世博中心--凯宾斯基--世纪大道地铁站--凯宾斯基--江华路--凯宾斯基</t>
  </si>
  <si>
    <t>沪DD2506</t>
  </si>
  <si>
    <t>17:00-21:00 浦江皇冠-凯宾斯基--市用</t>
  </si>
  <si>
    <t>7:00--18:30浦东星河湾锦绣路2588弄--新国展中心--星河湾</t>
  </si>
  <si>
    <t>7:30--22:00浦江皇冠陈行公路3701号--会展中心--皇冠--奉贤农家乐--皇冠</t>
  </si>
  <si>
    <t>7:00--24:50浦东星河湾锦绣路2588弄--世博中心--星河湾--小南国--星河湾</t>
  </si>
  <si>
    <t>8:00--21:30酒店--市用，用到14号</t>
  </si>
  <si>
    <t>沪DES808</t>
  </si>
  <si>
    <t>18:30--24：40先到凯宾斯基陆家嘴环路1288号接人--20:18虹桥火车站G1212接：唐百 张启良--凯宾斯基陆家嘴环路1288号/黄红雷18031598168--市用</t>
  </si>
  <si>
    <t>7:00--21:00凯宾斯基陆家嘴环路1288号--世博中心--凯宾斯基--红星美凯龙--南京西路--城隍庙--凯宾斯基</t>
  </si>
  <si>
    <t>7:00--14:00浦东星河湾锦绣路2588弄--新国展--星河湾</t>
  </si>
  <si>
    <t>7：00--13:00浦江皇冠陈行公路3701号--世博中心--皇冠</t>
  </si>
  <si>
    <t>7:00--22:15星河湾--世博中心--星河湾--豫园--丰收日</t>
  </si>
  <si>
    <t>8:00--21:00星河湾--新国展中心--浦香--星河湾</t>
  </si>
  <si>
    <t>7:00--13:00绿地万豪--博览中心--世博馆</t>
  </si>
  <si>
    <t>7:00--22:30浦东星河湾锦绣路2588弄--城隍庙--星河湾--北蔡--星河湾</t>
  </si>
  <si>
    <t>7：00--18:00浦江皇冠陈行公路3701号--世博中心---皇冠酒店--吴中路苏宁--皇冠酒店--南京西路</t>
  </si>
  <si>
    <t>沪DJ7355</t>
  </si>
  <si>
    <t>13:00-23:08  世博中心--门店--晚餐，具体听客人安排，客人直接通知</t>
  </si>
  <si>
    <t>沪DJ7362</t>
  </si>
  <si>
    <t>7:00--12:30凯宾斯基陆家嘴环路1288号--世博源--凯宾斯基</t>
  </si>
  <si>
    <t>8:00--19:00凯宾斯基--世博中心--凯宾斯基--虹机</t>
  </si>
  <si>
    <t>17:25虹桥火车站G411接：张志萍13979112512--送江滨路99号绿地万豪</t>
  </si>
  <si>
    <t>7:00-21:00浦江皇冠陈行公路3701号备车  /联系人 陈友刚 18053282233</t>
  </si>
  <si>
    <t>7:30--23:50浦江皇冠陈行公路3701号--世博中心--皇冠--三鲁路--皇冠</t>
  </si>
  <si>
    <t>7:00--15:00凯宾斯基陆家嘴环路1288号--世博中心--凯宾斯基</t>
  </si>
  <si>
    <t>7:00--15:00浦江皇冠陈行公路3701号--会展--皇冠</t>
  </si>
  <si>
    <t>7:30--23:30绿地万豪江滨路99号--世博中心--绿地万豪</t>
  </si>
  <si>
    <t>沪DR8118</t>
  </si>
  <si>
    <t>7:00--23:00凯宾斯基-世博中心/新国展--市用</t>
  </si>
  <si>
    <t>沪DRK085</t>
  </si>
  <si>
    <t>16:30--22:39虹机MU9232--凯宾斯基--花木路--凯宾斯基/白13853208272</t>
  </si>
  <si>
    <t>7:00-21:00浦江皇冠陈行公路3701号--绿地万豪--皇冠--备车 /联系人 陈友刚 18053282233</t>
  </si>
  <si>
    <t>7:00-21:00绿地万豪江滨路99号备车 / 杜世强 18300288059</t>
  </si>
  <si>
    <t>沪DTJ566</t>
  </si>
  <si>
    <t>14:00--20:30星河湾锦绣路2588号接：冯部长18053289318--备车</t>
  </si>
  <si>
    <t>7：00--14:00绿地万豪--世博中心/新国展--湖滨路222号/孙传芳13812548823</t>
  </si>
  <si>
    <t>沪EC7218</t>
  </si>
  <si>
    <t>早6:30--14:30浦江皇冠陈行公路3701号-世博中心--包车/ 联系人金丹18658135533</t>
  </si>
  <si>
    <t>沪EE0305</t>
  </si>
  <si>
    <t>早6:30--21:30浦江皇冠陈行公路3701号-世博中心--皇冠--展览中心--皇冠--包车/ 联系人姜亮18155118555</t>
  </si>
  <si>
    <t>7：00--21:00浦江皇冠陈行公路3701号--博物馆--皇冠--城隍庙--皇冠</t>
  </si>
  <si>
    <t>7：00--22：50浦江皇冠陈行公路3701号--市用--会展中心--竹园西路--皇冠</t>
  </si>
  <si>
    <t>8:00--16：32市用。李福生 18918250995用车</t>
  </si>
  <si>
    <t>7：00--22:00凯宾斯基陆家嘴环路1288号--中国馆--凯宾斯基--花园路--凯宾斯基</t>
  </si>
  <si>
    <t>沪EH9811</t>
  </si>
  <si>
    <t>早6:30--22:20浦江皇冠陈行公路3701号-世博中心--浦江皇冠--浦东南路889号--浦东南路397号--皇冠--包车/ 联系人路怀坦18051561666</t>
  </si>
  <si>
    <t>7:00--21:30浦东星河湾锦绣路2588弄--世博馆--星河湾--淮海路--星河湾</t>
  </si>
  <si>
    <t>沪EJ7862</t>
  </si>
  <si>
    <t>7:00--22:20浦江皇冠陈行公路3701号--世博中心--皇冠--南京西路--皇冠</t>
  </si>
  <si>
    <t>7:00-21:00浦东星河湾锦绣路2588弄--备车/联系人 费满荣 18659896758</t>
  </si>
  <si>
    <t>7:00--22:30凯宾斯基陆家嘴环路1288号--世博源--凯宾斯基--宝山吃饭--凯宾斯基</t>
  </si>
  <si>
    <t>8:00--23：40市用。孙海龙 18053289666 用车</t>
  </si>
  <si>
    <t>沪ES6267</t>
  </si>
  <si>
    <t>17:00-21:00 星河湾-凯宾斯基，具体听客人安排，客人直接通知</t>
  </si>
  <si>
    <t>8：00--16:00浦东星河湾锦绣路2588弄--包车/联系人：侯总 18800069726，工作车（李总）</t>
  </si>
  <si>
    <t>7:30--19:30陆家嘴--张江--世博--苏州吴江区建材市场--张江/王峰 18053256669</t>
  </si>
  <si>
    <t>沪LP9591</t>
  </si>
  <si>
    <t>14:30--15:30浦东星河湾锦绣路2588弄--单送嘉里酒店/刘学田18669751496 提前和客人联系</t>
  </si>
  <si>
    <t>沪ML1912</t>
  </si>
  <si>
    <t>14:45浦机T2航CA1257接：解艳 马慧敏 吴立荣--凯宾斯基陆家嘴环路1288号/联系：17795184882或13469505576</t>
  </si>
  <si>
    <t>7:30--22:30浦东世纪酒店--市用/张羽 13501854375，工作车（梁总）</t>
  </si>
  <si>
    <t>7:30--22:40华设大厦福州路318号--市用/夏18521093129</t>
  </si>
  <si>
    <t>7:00--24:40浦江皇冠陈行公路3701号--世博中心--皇冠--东方路--皇冠</t>
  </si>
  <si>
    <t>苏E6G872</t>
  </si>
  <si>
    <t>11:55浦机T2航CZ6503--浦江皇冠陈行公路3701号/联系人：杨玲136 0402 2762</t>
  </si>
  <si>
    <t>苏EGH859</t>
  </si>
  <si>
    <t>7:00--19:30星河湾-成山路--星河湾--备车/王凤雨 15210370021</t>
  </si>
  <si>
    <t>苏FZ9212</t>
  </si>
  <si>
    <t>17:00-21:00凯宾斯基-浦江皇冠-凯宾斯基</t>
  </si>
  <si>
    <t>沪A0Y712</t>
  </si>
  <si>
    <t>8:30--10:30雅居乐万豪酒店西藏中路555号--单送浦东星河湾锦绣路2588弄，联系人：薛先生18669848975</t>
  </si>
  <si>
    <t>8:00--18：00,市用</t>
  </si>
  <si>
    <t>7:00-21:00凯宾斯基陆家嘴环路1288号--国展中心--凯宾斯基--星河湾--凯宾斯基--备车 /联系人 娄鹏 13188872082</t>
  </si>
  <si>
    <t>7:30--18:30四季--新国展中心--四季/赵峰13811980706用车</t>
  </si>
  <si>
    <t>7:40--20:50绿地万豪--新国展中心--万豪--新国展--万豪--虹机/刘国梁/18561802133 提前和客人联系</t>
  </si>
  <si>
    <t>8:30--23:30星河湾--花木路--星河湾--皇冠/孟豹18053288889 用车</t>
  </si>
  <si>
    <t>13:40--16:30证大喜马拉雅酒店--送回星河湾酒店会所大堂/联系人：郭磊 13606409756</t>
  </si>
  <si>
    <t>沪AHS668</t>
  </si>
  <si>
    <t>18:30浦东星河湾锦绣路2588弄--浦东T1航/吴晓兵13507715808</t>
  </si>
  <si>
    <t>8:00--22:35环龙路假日酒店--红枫路--丁香国际商业中心--市用/刘国梁/18561802133 提前和客人联系</t>
  </si>
  <si>
    <t>沪AU4195</t>
  </si>
  <si>
    <r>
      <rPr>
        <sz val="9"/>
        <rFont val="宋体"/>
        <charset val="134"/>
      </rPr>
      <t>13:00-21:00 凯宾斯基陆家嘴环路1288号--浦东星河湾锦绣路2588弄--听客人安排/骆东荣</t>
    </r>
    <r>
      <rPr>
        <sz val="9"/>
        <rFont val="Times New Roman"/>
        <charset val="0"/>
      </rPr>
      <t>‭</t>
    </r>
    <r>
      <rPr>
        <sz val="9"/>
        <rFont val="宋体"/>
        <charset val="134"/>
      </rPr>
      <t>13402116754</t>
    </r>
  </si>
  <si>
    <t>8:00-20:00万豪--新国展--万豪--新国展--万豪--刘方备车/刘方19907111018</t>
  </si>
  <si>
    <t>14:00虹桥火车站--现场增加--浦东星河湾</t>
  </si>
  <si>
    <t>7:00--14:30龙阳路--凯宾斯基陆家嘴环路1288号-虹机</t>
  </si>
  <si>
    <t>7:00--21:00绿地万豪--新国际--凯宾斯基--青浦奥特莱斯--凯宾斯基--星河湾--绿地万豪</t>
  </si>
  <si>
    <t>7:00--17:30星河湾--会展中心--星河湾--虹机</t>
  </si>
  <si>
    <t>7:00--15:30浦江皇冠陈行公路3701号--龙阳路--皇冠--浦机</t>
  </si>
  <si>
    <t>9:00--14:30凯宾斯基--新国展--凯宾斯基</t>
  </si>
  <si>
    <t>7:00--23:00浦江皇冠--新国展--虹机--星河湾--皇冠--备车</t>
  </si>
  <si>
    <t>12:00-21:00 新国际博览中心--浦东星河湾锦绣路2588弄--听客人安排/郎雅杰13761090500</t>
  </si>
  <si>
    <t>沪BMY002</t>
  </si>
  <si>
    <t>12--14日每天9:00-21:00绿地万豪江滨路99号--新国展--绿地万豪--康辉备车/于坤 17611709666</t>
  </si>
  <si>
    <r>
      <rPr>
        <sz val="9"/>
        <rFont val="宋体"/>
        <charset val="134"/>
      </rPr>
      <t>7:30-21:30凯宾斯基陆家嘴环路1288号--康辉备车/骆东荣</t>
    </r>
    <r>
      <rPr>
        <sz val="9"/>
        <rFont val="Times New Roman"/>
        <charset val="0"/>
      </rPr>
      <t>‭</t>
    </r>
    <r>
      <rPr>
        <sz val="9"/>
        <rFont val="宋体"/>
        <charset val="134"/>
      </rPr>
      <t>13402116754</t>
    </r>
  </si>
  <si>
    <t>7:00--14:00凯宾斯基陆家嘴环路1288号--龙阳路--凯宾斯基</t>
  </si>
  <si>
    <t>7:00--15:00绿地万豪江滨路99号--市用</t>
  </si>
  <si>
    <t>沪BR2393</t>
  </si>
  <si>
    <t>11:00-13:00新国际博览中心龙阳路2345号--包车半天</t>
  </si>
  <si>
    <t>沪Bs5848</t>
  </si>
  <si>
    <t>11:00-13:00新国际博览中心龙阳路2345号--虹高--包车半天</t>
  </si>
  <si>
    <t>7:00--16:00绿地万豪江滨路99号--龙阳路--绿地万豪--浦机</t>
  </si>
  <si>
    <t>7：00--12:30绿地万豪-新国展--绿地万豪--上海火车站/张义 19962001191</t>
  </si>
  <si>
    <t>7:00--21：00浦江皇冠陈行公路3701号--国展中心--皇冠--止园路--皇冠--南京东路--皇冠--备车  /联系人 陈友刚 18053282233</t>
  </si>
  <si>
    <t>7:00--19:00凯宾斯基--四季--博览中心--喜马拉雅--博华路--星河湾</t>
  </si>
  <si>
    <t>19:00凯宾斯基陆家嘴环路1288号--浦东T1航/翁祖峰15277289188</t>
  </si>
  <si>
    <t>10：00--12:30新国展--浦机/杨苗苗15311313963，提前一天联系客人确认时间地点</t>
  </si>
  <si>
    <t>19:00浦东星河湾锦绣路2588弄--送虹桥机场， 主持人/王凤雨15210370021</t>
  </si>
  <si>
    <t>9:30凯宾斯基--浦机T1/耿吴茜18210062127</t>
  </si>
  <si>
    <t>20:00浦东星河湾锦绣路2588弄--送浦东T1航/小沈18217530889</t>
  </si>
  <si>
    <t>7:20--22:20四季--新国展中心--卓美亚--星河湾--陆家嘴明城酒店--四季</t>
  </si>
  <si>
    <t>9:00--17:00市用。金雨青18600850236用车</t>
  </si>
  <si>
    <t>7:00-21:00--刘方备车/刘方19907111018</t>
  </si>
  <si>
    <t>8:00-21:00星河湾--绿地--星河湾</t>
  </si>
  <si>
    <t>21:00--22:00浦东星河湾锦绣路2588弄--单送一位到嘉里酒店/ 王凤雨 15210370021</t>
  </si>
  <si>
    <t>沪D05279</t>
  </si>
  <si>
    <t>沪D05391</t>
  </si>
  <si>
    <t>13:00--16:00浦江皇冠陈行公路3701号--包车</t>
  </si>
  <si>
    <t>沪D05718</t>
  </si>
  <si>
    <t>13:00--17:00绿地万豪酒店江滨路99号--包车</t>
  </si>
  <si>
    <t>7:00--14:00凯宾斯基-世博中心/新国展--凯宾斯基/--换师傅</t>
  </si>
  <si>
    <t>7:00--16:00浦江皇冠陈行公路3701号--龙阳路--皇冠--浦机</t>
  </si>
  <si>
    <t>沪D35233</t>
  </si>
  <si>
    <t>13:00--16:00凯宾斯基陆家嘴环路1288号--包车</t>
  </si>
  <si>
    <t>7:00--14:30龙阳路--绿地万豪江滨路99号--虹机</t>
  </si>
  <si>
    <t>7:30--23:00浦江皇冠陈行公路3701号--新国展中心--四季--皇冠--嘉里--星河湾--皇冠/张华18053281555</t>
  </si>
  <si>
    <r>
      <rPr>
        <sz val="9"/>
        <rFont val="宋体"/>
        <charset val="134"/>
      </rPr>
      <t>13:00-21:00 凯宾斯基陆家嘴环路1288号--浦东星河湾锦绣路2588弄--市用/骆东荣</t>
    </r>
    <r>
      <rPr>
        <sz val="9"/>
        <rFont val="Times New Roman"/>
        <charset val="0"/>
      </rPr>
      <t>‭</t>
    </r>
    <r>
      <rPr>
        <sz val="9"/>
        <rFont val="宋体"/>
        <charset val="134"/>
      </rPr>
      <t>13402116754</t>
    </r>
  </si>
  <si>
    <t>7:00--14:00凯宾斯基--新国际--凯宾斯基</t>
  </si>
  <si>
    <t>7:30--14:00皇冠酒店--新国展中心--浦机</t>
  </si>
  <si>
    <t>7:00--12:30浦江皇冠陈行公路3701号--世博中心--虹机</t>
  </si>
  <si>
    <t>8:00--14:00星河湾--龙阳路--全季--星河湾/刘国梁 18561802133用车</t>
  </si>
  <si>
    <t>7:00--14:00皇冠--花木路--虹高</t>
  </si>
  <si>
    <t>8:00--17:30浦东星河湾锦绣路2588弄--新国展中心--星河湾--虹机</t>
  </si>
  <si>
    <t>7:30--凌1:40四季--展览中心--国金--四季--樱花路--花木路--四季--花木路--四季--浦三路。12--15日王晔13583255069用车</t>
  </si>
  <si>
    <t>沪DB1935</t>
  </si>
  <si>
    <t>13:00--16:00绿地万豪酒店江滨路99号--包车</t>
  </si>
  <si>
    <t>7:00--21:00凯宾斯基陆家嘴环路1288号--龙阳路--凯宾斯基--龙阳路--上南路</t>
  </si>
  <si>
    <t>7:00--15:40凯宾斯基陆家嘴环路1288号--新国展中心--凯宾斯基--浦机</t>
  </si>
  <si>
    <r>
      <rPr>
        <sz val="9"/>
        <rFont val="宋体"/>
        <charset val="134"/>
      </rPr>
      <t>13:00-23:00 凯宾斯基陆家嘴环路1288号--浦东星河湾锦绣路2588弄--市用/骆东荣</t>
    </r>
    <r>
      <rPr>
        <sz val="9"/>
        <rFont val="Times New Roman"/>
        <charset val="0"/>
      </rPr>
      <t>‭</t>
    </r>
    <r>
      <rPr>
        <sz val="9"/>
        <rFont val="宋体"/>
        <charset val="134"/>
      </rPr>
      <t>13402116754</t>
    </r>
  </si>
  <si>
    <t>7:00--14:00浦东星河湾锦绣路2588弄--龙阳路--星河湾</t>
  </si>
  <si>
    <t>7:30--14:30浦江皇冠陈行公路3701号--龙阳路--皇冠酒店--虹机</t>
  </si>
  <si>
    <t>7:00--12:00浦东星河湾锦绣路2588弄--龙阳路--星河湾</t>
  </si>
  <si>
    <t>沪DE4168</t>
  </si>
  <si>
    <t>11:00-13:30新国际博览中心龙阳路2345号--绿地万豪--包车半天一DE4168曾师傅:13916923947</t>
  </si>
  <si>
    <t>沪DE5138</t>
  </si>
  <si>
    <t>13:00--17:00浦东星河湾酒店锦绣路2588号--包车</t>
  </si>
  <si>
    <t>8：30--21:00酒店--市用，用到14号</t>
  </si>
  <si>
    <t>7:00--17:00凯宾斯基陆家嘴环路1288号--龙阳路--凯宾斯基--浦机</t>
  </si>
  <si>
    <t>沪DF5819</t>
  </si>
  <si>
    <t>13:00--16:00浦江皇冠陈行公路3701号--浦机--包车</t>
  </si>
  <si>
    <t>沪DF5932</t>
  </si>
  <si>
    <t>13:00--21:00绿地万豪江滨路99号--浦东星河湾锦绣路2588弄--听客人安排/于坤 17611709666</t>
  </si>
  <si>
    <t>7:00--14:30龙阳路--浦东星河湾锦绣路2588弄--虹机</t>
  </si>
  <si>
    <t>7:00--14:00浦江皇冠陈行公路3701号--新国展--虹机</t>
  </si>
  <si>
    <t>7:00--16:00星河湾--新国际--虹机</t>
  </si>
  <si>
    <t>8:00--21:00星河湾--新国展中心--芳甸路--星河湾</t>
  </si>
  <si>
    <t>8:00--17:00凯宾斯基陆家嘴环路1288号--备车</t>
  </si>
  <si>
    <t>7:00--16:00浦东星河湾锦绣路2588弄--新国展中心--星河湾--虹机</t>
  </si>
  <si>
    <t>7:00--14:00浦江皇冠陈行公路3701号--新国际--皇冠--虹高</t>
  </si>
  <si>
    <t>7:00--17:30凯宾斯基陆家嘴环路1288号--新博览中心--利兹卡尔顿--浦机</t>
  </si>
  <si>
    <t>9:00--15:00凯宾斯基--龙阳路--虹高--龙阳路--望园路288号</t>
  </si>
  <si>
    <t>7:30--14:30浦江皇冠陈行公路3701号--龙阳路--皇冠--虹机</t>
  </si>
  <si>
    <t>7:00--16:00凯宾斯基陆家嘴环路1288号--龙阳路--凯宾斯基</t>
  </si>
  <si>
    <t>7:00--14:00皇冠--博览中心--皇冠</t>
  </si>
  <si>
    <t>7:00--14:00皇冠--新国展中心--皇冠--虹机</t>
  </si>
  <si>
    <t>7:50--15:30绿地万豪江滨路99号--新国际--酒店--虹机</t>
  </si>
  <si>
    <t>7:00--16:00凯宾斯基陆家嘴环路1288号--龙阳路--凯宾斯基--虹机</t>
  </si>
  <si>
    <t>7:00--19:00凯宾斯基-世博中心/新国展--市用</t>
  </si>
  <si>
    <t>7:50--14:30凯宾斯基--龙阳路--凯宾斯基--虹机/白13853208272</t>
  </si>
  <si>
    <t>7:00-21:00浦江皇冠陈行公路3701号--博览中心--皇冠--备车 /联系人 陈友刚 18053282233</t>
  </si>
  <si>
    <t>7：00--16:00绿地万豪-新国展--万豪--浦机/孙传芳13812548823</t>
  </si>
  <si>
    <t>6:30--14:30浦江皇冠-新国展 --包车/ 联系人金丹18658135533</t>
  </si>
  <si>
    <t>6:00--15:00浦江皇冠--龙阳路 --皇冠--虹机--包车/ 联系人姜亮18155118555</t>
  </si>
  <si>
    <t>7:00--14:00浦江皇冠陈行公路3701号--龙阳路--皇冠--浦机</t>
  </si>
  <si>
    <t>7：30--16:30皇冠--新国际--浦江皇冠陈行公路3701号--虹机</t>
  </si>
  <si>
    <t>沪EF7732</t>
  </si>
  <si>
    <r>
      <rPr>
        <sz val="9"/>
        <rFont val="宋体"/>
        <charset val="134"/>
      </rPr>
      <t>14:00--22:00 凯宾斯基陆家嘴环路1288号--浦东星河湾锦绣路2588弄--凯宾斯基陆家嘴环路1288号/骆东荣</t>
    </r>
    <r>
      <rPr>
        <sz val="9"/>
        <rFont val="Times New Roman"/>
        <charset val="0"/>
      </rPr>
      <t>‭</t>
    </r>
    <r>
      <rPr>
        <sz val="9"/>
        <rFont val="宋体"/>
        <charset val="134"/>
      </rPr>
      <t>13402116754</t>
    </r>
  </si>
  <si>
    <t>8：00--15:43市用。李福生 18918250995用车</t>
  </si>
  <si>
    <t>7:00--13：00凯宾斯基陆家嘴环路1288号--博览中心--凯宾斯基--浦机</t>
  </si>
  <si>
    <t>早6:30--12:30浦江皇冠陈行公路3701号-博览中心--浦江皇冠--包车/ 联系人路怀坦18051561666</t>
  </si>
  <si>
    <t>7:00--13:30浦东星河湾锦绣路2588弄--龙阳路--星河湾--虹机</t>
  </si>
  <si>
    <t>7:00--17:00浦江皇冠陈行公路3701号--会展中心--皇冠--外滩--杨高北路--虹机</t>
  </si>
  <si>
    <t>沪EK5069</t>
  </si>
  <si>
    <t>沪EK8690</t>
  </si>
  <si>
    <t>13:00--16:00浦东星河湾酒店锦绣路2588号--包车</t>
  </si>
  <si>
    <t>7:00--15:00凯宾斯基陆家嘴环路1288号--龙阳路--凯宾斯基--虹机</t>
  </si>
  <si>
    <t>8:00--21:55市用。孙海龙 18053289666 用车</t>
  </si>
  <si>
    <t>8:00--20:00张江--新国展--大拇指广场--张江/王峰 18053256669</t>
  </si>
  <si>
    <t>沪GJ7359</t>
  </si>
  <si>
    <r>
      <rPr>
        <sz val="9"/>
        <rFont val="宋体"/>
        <charset val="134"/>
      </rPr>
      <t>13:00-22:00 凯宾斯基陆家嘴环路1288号--浦东星河湾锦绣路2588弄--听客人安排/骆东荣</t>
    </r>
    <r>
      <rPr>
        <sz val="9"/>
        <rFont val="Times New Roman"/>
        <charset val="0"/>
      </rPr>
      <t>‭</t>
    </r>
    <r>
      <rPr>
        <sz val="9"/>
        <rFont val="宋体"/>
        <charset val="134"/>
      </rPr>
      <t>13402116754</t>
    </r>
  </si>
  <si>
    <t>6:30--14:30浦东世纪酒店--市用/张羽 13501854375，工作车（梁总）</t>
  </si>
  <si>
    <t>7:50--15:30华设大厦福州路318号--市用/夏18521093129</t>
  </si>
  <si>
    <t>7:00--18:30浦江皇冠陈行公路3701号--龙阳路--皇冠--浦机--皇冠--星河湾</t>
  </si>
  <si>
    <t>7:00--21:00星河湾-浦机--星河湾--备车/王凤雨 15210370021</t>
  </si>
  <si>
    <t>苏EMT328</t>
  </si>
  <si>
    <t>苏EMU600</t>
  </si>
  <si>
    <t>12:00-22:00 新国际博览中心--浦东星河湾锦绣路2588弄--市用/郎雅杰13761090500</t>
  </si>
  <si>
    <r>
      <rPr>
        <sz val="9"/>
        <rFont val="宋体"/>
        <charset val="134"/>
      </rPr>
      <t>13:00-22:00 凯宾斯基陆家嘴环路1288号--浦东星河湾锦绣路2588弄--市用/骆东荣</t>
    </r>
    <r>
      <rPr>
        <sz val="9"/>
        <rFont val="Times New Roman"/>
        <charset val="0"/>
      </rPr>
      <t>‭</t>
    </r>
    <r>
      <rPr>
        <sz val="9"/>
        <rFont val="宋体"/>
        <charset val="134"/>
      </rPr>
      <t>13402116754</t>
    </r>
  </si>
  <si>
    <t>13:55浦江皇冠陈行公路3701号接：景志华,宫臻峰,李新辉--虹桥机场--再送虹桥火车站/杨苗苗 15311313963</t>
  </si>
  <si>
    <t>15:00凯宾斯基陆家嘴环路1288号--浦东T1/骆东荣13402116754</t>
  </si>
  <si>
    <t>沪A2E015</t>
  </si>
  <si>
    <t>早7:00--9:00凯宾斯基陆家嘴环路1288号--浦江皇冠，联系人：马洁 13810086995</t>
  </si>
  <si>
    <t>15:35浦江皇冠陈行公路3701号接：孙艳霞,杨桢--虹桥机场/杨苗苗 15311313963</t>
  </si>
  <si>
    <t>13:00卓美亚梅花路1108号接：刘老师18669751496--虹桥火车站</t>
  </si>
  <si>
    <t>11:00凯宾斯基陆家嘴环路1288号接：杨景彧18819100006--浦东T2航CZ6752航班13:20起飞</t>
  </si>
  <si>
    <t>早7:30凯宾斯基陆家嘴环路1288号--虹桥火车站/骆东荣13402116754</t>
  </si>
  <si>
    <t>早6:30--8:30浦东星河湾锦绣路2588弄接：宋部长--浦江皇冠陈行公路3701号/宋宜臻17701087136</t>
  </si>
  <si>
    <t>9:00--21:30四季--新国展中心--四季--杨高南路--成山路/赵峰13811980706用车</t>
  </si>
  <si>
    <t>17:30新国际展览中心龙阳路2345号，接：刁总18678985512--虹桥T2；</t>
  </si>
  <si>
    <t>16:55浦江皇冠陈行公路3701号--浦东机场/杨苗苗 15311313963</t>
  </si>
  <si>
    <t>7:15--13:30绿地万豪--皇冠--虹高/刘国梁/18561802133 提前和客人联系</t>
  </si>
  <si>
    <t>沪AFC1850</t>
  </si>
  <si>
    <t>早5:55浦江皇冠陈行公路3701号接：陈太友--浦东机场/"杨苗苗 15311313963</t>
  </si>
  <si>
    <t>10:00--12:00皇冠--虹机/孟豹18053288889 用车</t>
  </si>
  <si>
    <t>沪AHN366</t>
  </si>
  <si>
    <t>早4:30凯宾斯基陆家嘴环路1288号：张俊13804719915 董永胜13848613356--虹桥T2</t>
  </si>
  <si>
    <t>早7:30浦江皇冠陈行公路3701号接：方洪国--浦东机场/"杨苗苗 15311313963</t>
  </si>
  <si>
    <t>18：00浦东星河湾锦绣路2588弄接：武学平15364815999--送浦东T1航</t>
  </si>
  <si>
    <t>14:25浦江皇冠陈行公路3701号接：许润丰--虹桥机场/杨苗苗 15311313963</t>
  </si>
  <si>
    <t>沪ATS396</t>
  </si>
  <si>
    <t>14:30浦东星河湾锦绣路2588弄--送虹桥机场/联系人：沈进涛18217530889</t>
  </si>
  <si>
    <t>8:00--22:30环龙路假日酒店--红枫路--丁香国际商业中心--市用/刘国梁/18561802133 提前和客人联系</t>
  </si>
  <si>
    <t>早7:40凯宾斯基陆家嘴环路1288号--虹桥火车站/骆东荣13402116754</t>
  </si>
  <si>
    <t>早5:45浦江皇冠陈行公路3701号接--送浦机T2航HO1109/联系人：杨苗苗15311313963</t>
  </si>
  <si>
    <t>12:30--18:00凯宾斯基--浦香--凯宾斯基</t>
  </si>
  <si>
    <t>早8:00凯宾斯基陆家嘴环路1288号--浦东T2/骆东荣13402116754</t>
  </si>
  <si>
    <t>9:30浦东星河湾锦绣路2588弄接3人--浦东T1/沈进涛18217530889</t>
  </si>
  <si>
    <t>12:20浦江皇冠陈行公路3701号接：张云杰--浦东机场/杨苗苗15311313963</t>
  </si>
  <si>
    <t>沪BPT537</t>
  </si>
  <si>
    <t>16:30浦东花木路1883弄96-98号接：褚健中18602936696--虹桥T2航CZ3550/19:30起飞</t>
  </si>
  <si>
    <t>16:30星河湾锦绣路2588号接：邵松杰18053281188--送虹机T2航</t>
  </si>
  <si>
    <t>15:00--16:00星河湾锦绣路2588号接：冯部长18053289318--送凯宾斯基陆家嘴环路1288号</t>
  </si>
  <si>
    <t>沪BTF820</t>
  </si>
  <si>
    <t>早上5:00浦东星河湾锦绣路2588弄接2人--虹桥火车站/沈进涛18217530889</t>
  </si>
  <si>
    <t>沪BTH625</t>
  </si>
  <si>
    <t>13:20浦江皇冠陈行公路3701号--浦东机场/杨苗苗15311313963</t>
  </si>
  <si>
    <t>16:30浦江皇冠陈行公路3701号接：费海岑--浦东机场/杨苗苗 15311313963</t>
  </si>
  <si>
    <t>早8:05浦江皇冠陈行公路3701号接：罗艳15104135666 --浦东T1FM9187/11:05起飞</t>
  </si>
  <si>
    <t>8:00--20:00浦东四季--新国展中心--金桥美凯龙--新国展中心--四季酒店</t>
  </si>
  <si>
    <t>7:00--凌1:00绿地万豪江滨路99号--皇冠--虹机--万豪--双阳路--万豪--合生--星河湾--万豪/杜世强18300288059</t>
  </si>
  <si>
    <t>11:30--18:00市用。金雨青18600850236用车</t>
  </si>
  <si>
    <t>12:05凯宾斯基陆家嘴环路1288号--虹桥T2/骆东荣13402116754</t>
  </si>
  <si>
    <t>早5:00绿地万豪酒店江滨路99号接：安明 18053287685--送虹桥机场</t>
  </si>
  <si>
    <t>早5:00凯宾斯基陆家嘴环路1288号--浦东T1航/马洁13810086995</t>
  </si>
  <si>
    <t>早6:50凯宾斯基陆家嘴环路1288号--虹桥T2/骆东荣13402116754</t>
  </si>
  <si>
    <t>7:30--23:00四季--展览中心---宜山路--展馆--酒店--红塔--酒店。12--15日王晔13583255069用车</t>
  </si>
  <si>
    <t>12:00--16:00浦江皇冠--浦机---皇冠--浦机--半天备车/郎艳杰13761090500</t>
  </si>
  <si>
    <t>早6:00浦东星河湾锦绣路2588弄接--上海站/沈进涛18217530889</t>
  </si>
  <si>
    <t>早9:30--13:00浦江皇冠陈行公路3701号接--星河湾--虹机/杨苗苗15311313963</t>
  </si>
  <si>
    <t>沪DD9485</t>
  </si>
  <si>
    <t>早7:00--8:00凯宾斯基陆家嘴环路1288号--浦江皇冠陈行公路3701号/13810086995</t>
  </si>
  <si>
    <t>沪DDX616</t>
  </si>
  <si>
    <t>早8:30凯宾斯基陆家嘴环路1288号--浦东T1/骆东荣13402116754</t>
  </si>
  <si>
    <t>早7:35凯宾斯基陆家嘴环路1288号--虹桥T2/骆东荣13402116754</t>
  </si>
  <si>
    <t>沪DG0291</t>
  </si>
  <si>
    <t>早8:50凯宾斯基陆家嘴环路1288号--虹桥T2/骆东荣13402116754</t>
  </si>
  <si>
    <t>沪DG5633</t>
  </si>
  <si>
    <t>11:30凯宾斯基陆家嘴环路1288号--浦东T2/骆东荣13402116754</t>
  </si>
  <si>
    <t>沪DGA980</t>
  </si>
  <si>
    <t>19:00--23:00孔乙己餐厅（浦东新区滨江大道2100号）--送松江富悦大酒店（茸悦路208弄）/联系人：李总18053289763</t>
  </si>
  <si>
    <t>沪DGC616</t>
  </si>
  <si>
    <t>早4:55浦江皇冠陈行公路3701号接：敬锦山--浦东机场/杨苗苗 15311313963</t>
  </si>
  <si>
    <t>早8:25浦江皇冠陈行公路3701号接：罗艳--浦东机场/"杨苗苗 15311313963</t>
  </si>
  <si>
    <t>10:00浦江皇冠陈行公路3701号接13761090500--虹桥/杨苗苗15311313963</t>
  </si>
  <si>
    <t>7:30--16:30星河湾--皇冠--虹机--陆家嘴</t>
  </si>
  <si>
    <t>早7:15--8：15绿地万豪酒店江滨路99号--浦江皇冠陈行公路3701号</t>
  </si>
  <si>
    <t>13:00浦江皇冠陈行公路3701号接：孙佳程,王志秋,张学鹏 邹佳宏,宋宝爱,耿锋 雷颖超,高程海,马顺意--虹桥机场/杨苗苗 15311313963</t>
  </si>
  <si>
    <t>沪DJ7819</t>
  </si>
  <si>
    <t>早7:15--12：15浦东星河湾锦绣路2588弄--浦江皇冠陈行公路3701号--往返</t>
  </si>
  <si>
    <t>7:50浦东星河湾锦绣路2588弄接10:人--浦东T1/沈进涛18217530889</t>
  </si>
  <si>
    <t>沪DL9115</t>
  </si>
  <si>
    <t>10:00浦东星河湾锦绣路2588弄接8人--虹桥火车站/沈进涛18217530889</t>
  </si>
  <si>
    <t>沪DR9355</t>
  </si>
  <si>
    <t>早6:10凯宾斯基陆家嘴环路1288号--浦东T1/马洁13810086995</t>
  </si>
  <si>
    <t>沪DRU39</t>
  </si>
  <si>
    <t>15:25--16：10浦江皇冠陈行公路3701号接：杨光--备车/杨苗苗 15311313963</t>
  </si>
  <si>
    <t>19:20浦江皇冠陈行公路3701号接：吕彬--虹桥机场/杨苗苗 15311313963</t>
  </si>
  <si>
    <t>沪DRU395</t>
  </si>
  <si>
    <t>早5:20浦江皇冠陈行公路3701号接：黄阳松 李来坤--浦东机场/杨苗苗 15311313963</t>
  </si>
  <si>
    <t>12:30浦江皇冠陈行公路3701号接：张涛--虹桥机场/杨苗苗15311313963</t>
  </si>
  <si>
    <t>沪DT5375</t>
  </si>
  <si>
    <t>6:30浦东星河湾锦绣路2588弄接7人--虹桥火车站/沈进涛18217530889</t>
  </si>
  <si>
    <t>沪DY9211</t>
  </si>
  <si>
    <t>早7:45绿地万豪酒店江滨路99号--虹桥T2/盖春山 18765213939</t>
  </si>
  <si>
    <t>15:05浦江皇冠陈行公路3701号接：祁华,王刚,范培杰--虹桥机场/杨苗苗 15311313963</t>
  </si>
  <si>
    <t>沪EA1762</t>
  </si>
  <si>
    <t>5:45浦江皇冠--送浦机/杨苗苗15311313963</t>
  </si>
  <si>
    <t>7：45--17:20浦江皇冠陈行公路3701号--全天包车/郎艳杰13761090500</t>
  </si>
  <si>
    <t>17：30--20:00星河湾锦绣路2588号--送（舞虾小说）杨浦区双阳支路147号--吃完饭唱歌--唱完歌五角场/联系人：王凤雨15210370021</t>
  </si>
  <si>
    <t>沪EJ0092</t>
  </si>
  <si>
    <t xml:space="preserve">早7:30浦东星河湾锦绣路2588弄接--虹桥T2/沈进涛18217530889  </t>
  </si>
  <si>
    <t>沪EL1536</t>
  </si>
  <si>
    <t xml:space="preserve">10:25浦东星河湾锦绣路2588弄接8人--浦东T1--浦机T2/沈进涛18217530889  </t>
  </si>
  <si>
    <t>沪EL7298</t>
  </si>
  <si>
    <t>早7:15--14:00浦东星河湾锦绣路2588弄--浦江皇冠陈行公路3701号--往返</t>
  </si>
  <si>
    <t>8:30--14:30市用。孙海龙 18053289666 用车</t>
  </si>
  <si>
    <t>7：00--14:00凯宾斯基陆家嘴环路1288号--浦江皇冠陈行公路3701号--往返/13810086995</t>
  </si>
  <si>
    <t>早9:00凯宾斯基陆家嘴环路1288号--浦东T2/骆东荣13402116754</t>
  </si>
  <si>
    <t>沪E亅2509</t>
  </si>
  <si>
    <t>14:30凯宾斯基陆家嘴环路1288号--浦东T1/骆东荣13402116754</t>
  </si>
  <si>
    <t>6:30--17:00张江--浦机--陆家嘴--浦江建工酒店--虹机--陆家嘴</t>
  </si>
  <si>
    <t>沪FY1732</t>
  </si>
  <si>
    <t>早8:30绿地万豪酒店江滨路99号--浦东机场/李乃超 18918300126</t>
  </si>
  <si>
    <t>早4:00浦江皇冠陈行公路3701号接：祁少武--浦东机场/杨苗苗 15311313963</t>
  </si>
  <si>
    <t>沪FY2197</t>
  </si>
  <si>
    <t>早6:25凯宾斯基陆家嘴环路1288号--浦东T1/骆东荣13402116754</t>
  </si>
  <si>
    <t>沪FY4667</t>
  </si>
  <si>
    <t>10:30-15:30浦江皇冠陈行公路3701号--市用--半天包车/朗雅杰13761090500</t>
  </si>
  <si>
    <t>沪FY7085</t>
  </si>
  <si>
    <t xml:space="preserve">早6:30浦东星河湾锦绣路2588弄接--浦东T1/沈进涛18217530889  </t>
  </si>
  <si>
    <t>沪JY1835</t>
  </si>
  <si>
    <t xml:space="preserve">早6:00浦东星河湾锦绣路2588弄接--虹桥火车站/沈进涛18217530889  </t>
  </si>
  <si>
    <t>早6:30--23:00浦江皇冠--虹机--皇冠--虹机--皇冠--浦机--皇冠--双阳支路--隆昌路--皇冠--全天备车/郎艳杰13761090500</t>
  </si>
  <si>
    <t>13:00浦江皇冠陈行公路3701号接：董珂 18053289266--虹桥机场/联系杨苗苗 15311313963</t>
  </si>
  <si>
    <t>沪NT7315</t>
  </si>
  <si>
    <t>8:30凯宾斯基陆家嘴环路1288号，接：薛先生18612289208--送虹机</t>
  </si>
  <si>
    <t>苏C53921</t>
  </si>
  <si>
    <t>12:00--16:00浦江皇冠--市用--半天备车/郎艳杰13761090500</t>
  </si>
  <si>
    <t>苏E6T917</t>
  </si>
  <si>
    <t>13:15凯宾斯基陆家嘴环路1288号--浦东T1/骆东荣13402116754</t>
  </si>
  <si>
    <t>12:00-21:00  星河湾--新国展--孔乙己餐厅/刘学田18669751496</t>
  </si>
  <si>
    <t>早7:15--15:40绿地万豪酒店江滨路99号--浦江皇冠陈行公路3701号--往返</t>
  </si>
  <si>
    <t>9:45凯宾斯基陆家嘴环路1288号--浦东T2/骆东荣13402116754</t>
  </si>
  <si>
    <t>13:20--17:20浦江皇冠陈行公路3701号--备车/朗雅杰13761090500</t>
  </si>
  <si>
    <t>浙A7K506</t>
  </si>
  <si>
    <t>13:00浦东星河湾锦绣路2588弄接--虹桥T2/沈进涛18217530889</t>
  </si>
  <si>
    <t>早9:10浦江皇冠陈行公路3701号接：庄东等人--浦东机场/"杨苗苗 15311313963</t>
  </si>
  <si>
    <t>7:30--23:00四季--松江广富林路--真光路1288号--四季--虹桥路1446号--四季/赵峰13811980706用车</t>
  </si>
  <si>
    <t>早上8：30浦东星河湾锦绣路2588弄--送上海火车站/张剑锋13910490395</t>
  </si>
  <si>
    <r>
      <rPr>
        <sz val="9"/>
        <rFont val="宋体"/>
        <charset val="134"/>
      </rPr>
      <t>早上9：20浦江皇冠假日酒店闵行区浦秀路1269号--浦东机场/刘彪15399940304</t>
    </r>
    <r>
      <rPr>
        <sz val="9"/>
        <rFont val="Times New Roman"/>
        <charset val="0"/>
      </rPr>
      <t>‬</t>
    </r>
  </si>
  <si>
    <t>7:40--12:30凯宾斯基--虹桥站--市用</t>
  </si>
  <si>
    <t>早上8:00凯宾斯基酒店接：张巍 18053281616--虹机T2</t>
  </si>
  <si>
    <t>早上7：50浦东星河湾锦绣路2588弄--浦东机场/刘学田18669751496</t>
  </si>
  <si>
    <t>8:30--13：30四季--兴业太古汇--浦东南路--浦东机场</t>
  </si>
  <si>
    <t>9:00--23:00万豪--南京路--城隍庙--复旦大学--星河湾--东建路--外滩--星河湾--万豪</t>
  </si>
  <si>
    <t>早上8:30江滨路99号绿地万豪--浦机T2/徐总 18053266778</t>
  </si>
  <si>
    <t>7:00-17:00四季--松江广富林路--银宵路--展览中心--虹机。12--15日王晔13583255069用车</t>
  </si>
  <si>
    <t>沪EMS792</t>
  </si>
  <si>
    <t>早上8:15凯宾斯基酒店--送浦东T2/马洁13810086995</t>
  </si>
  <si>
    <t>沪EMT328</t>
  </si>
  <si>
    <t>早上8：30浦东星河湾锦绣路2588弄--送浦东T2/联系费总18659896758</t>
  </si>
  <si>
    <t>早上7：30浦东星河湾锦绣路2588弄--虹机T2/刘学田18669751496</t>
  </si>
  <si>
    <t>15:00--17:00四季--虹机/赵峰13811980706用车</t>
  </si>
  <si>
    <t>15:00--22:30虹桥站--龙之梦--市用/杨颖总</t>
  </si>
  <si>
    <t>9:00--16:30万豪--科技馆--虹机/杜世强</t>
  </si>
  <si>
    <t>8:30--14:00万丽--延安中路--万丽--虹机/杨颖总</t>
  </si>
  <si>
    <t>专车</t>
  </si>
  <si>
    <t>9:30 浦东星河湾--虹桥机场/裴永明</t>
  </si>
  <si>
    <t>11:00 新国展--皇冠假日/陈友刚 吕勇</t>
  </si>
  <si>
    <t>8:00 皇冠假日--浦东T1/刘彪</t>
  </si>
  <si>
    <t>13:00 新国展-皇冠假日/小微</t>
  </si>
  <si>
    <t>18:00 新国展-皇冠假日/叶爱娟</t>
  </si>
  <si>
    <t>12:00 凯宾斯基--浦东嘉里酒店/费满荣</t>
  </si>
  <si>
    <t>11:00 浦东星河湾--绿地万豪/董珂</t>
  </si>
  <si>
    <t>15:30 浦东星河湾--四季--浦东星河湾/刘学田</t>
  </si>
  <si>
    <t>17:30 浦东四季--浦东星河湾/费满荣</t>
  </si>
  <si>
    <t>17:45 浦东星河湾--万豪/薛伟</t>
  </si>
  <si>
    <t>9:20 浦东T1--浦东星河湾/袁波（总部工会）</t>
  </si>
  <si>
    <t>12:15 浦东星河湾--虹桥火车站/合肥姚振国</t>
  </si>
  <si>
    <t>14:15 浦东星河湾--上海站/合肥小微</t>
  </si>
  <si>
    <t>6:40 浦东星河湾--浦东T1</t>
  </si>
  <si>
    <t>9:00 浦东星河湾--上海虹桥站</t>
  </si>
  <si>
    <t>14:40 浦东星河湾--上海虹桥站</t>
  </si>
  <si>
    <t>13:40 浦东星河湾--浦东T1</t>
  </si>
  <si>
    <t>2018-11-23</t>
  </si>
  <si>
    <t>踩点</t>
  </si>
  <si>
    <t>09:15-23:05 浦东机场T2--浦江皇冠-世博中心-世博洲际-凯宾斯基-金茂君悦-浦江皇冠-世纪皇冠-东锦江逸林-斯格威铂尔曼-浦江皇冠</t>
  </si>
  <si>
    <t>14:35- 虹桥机场T2--世博中心洲际酒店/董珂</t>
  </si>
  <si>
    <t>17:10-19:10 虹桥机场T2--星河湾酒店/刘学田</t>
  </si>
  <si>
    <t>12:45- 浦东星河湾--虹桥机场T2/刘学田</t>
  </si>
  <si>
    <t>13:35- 虹桥机场T2--浦东四季酒店--江滨6号酒店/刘学田</t>
  </si>
  <si>
    <t>别克</t>
  </si>
  <si>
    <t>浦机T1一丅2一凯滨斯基一四季洒店一浦明路1888号一滨江大道一富城路一上海船厂一凯宾斯基一徐汇区向路一淮海路一锦绣路星河湾大洒店一莘庄七莘路（考察）</t>
  </si>
  <si>
    <t>凯宾斯基一富城路一滨江大道一羽山路一丁香路一凯滨斯基一浦东机场（考察）</t>
  </si>
  <si>
    <t>接浦东机--凯宾斯基酒店--孔乙己餐厅--浦东四季酒店--浦江六号餐厅--浦之舟餐厅--绿地万豪酒店--浦江皇冠酒店--浦东星河湾酒店--凯宾斯基酒店</t>
  </si>
  <si>
    <t>凯宾斯基酒店--世博中心--新国际博览中心--凯宾斯基酒店--浦东机场</t>
  </si>
  <si>
    <t>合计</t>
  </si>
  <si>
    <t>小微宴请餐费报销</t>
  </si>
  <si>
    <r>
      <rPr>
        <sz val="11.5"/>
        <rFont val="微软雅黑"/>
        <charset val="134"/>
      </rPr>
      <t>注意事项：1、宴请时间：3月13日 18:00-20:30
                   2、宴请地点：自行安排，各酒店周边餐厅或酒店内
                   3、宴请标准：300元/人 含酒水，超出部分不予报销；
                   4、名称：康辉集团北京国际会议展览有限公司
                         税号：91110105597678665R
                   5、开票内容：仅限</t>
    </r>
    <r>
      <rPr>
        <b/>
        <sz val="11.5"/>
        <color rgb="FFFF0000"/>
        <rFont val="微软雅黑"/>
        <charset val="134"/>
      </rPr>
      <t>餐费</t>
    </r>
    <r>
      <rPr>
        <sz val="11.5"/>
        <rFont val="微软雅黑"/>
        <charset val="134"/>
      </rPr>
      <t xml:space="preserve">
                   6、报销截止日期为3月27日，须于3月27日前将车票及以下表格打印后一起邮寄我社；
                   7、邮寄内容包含：</t>
    </r>
    <r>
      <rPr>
        <sz val="11.5"/>
        <color rgb="FFFF0000"/>
        <rFont val="微软雅黑"/>
        <charset val="134"/>
      </rPr>
      <t>以下表格信息</t>
    </r>
    <r>
      <rPr>
        <sz val="11.5"/>
        <rFont val="微软雅黑"/>
        <charset val="134"/>
      </rPr>
      <t>以及发</t>
    </r>
    <r>
      <rPr>
        <sz val="11.5"/>
        <color rgb="FFFF0000"/>
        <rFont val="微软雅黑"/>
        <charset val="134"/>
      </rPr>
      <t>票原件（如二维码扫描开票请将打印后的发票邮寄）、点餐小票、刷卡联或手机网上支付凭证</t>
    </r>
    <r>
      <rPr>
        <sz val="11.5"/>
        <rFont val="微软雅黑"/>
        <charset val="134"/>
      </rPr>
      <t>；
                   8、邮寄地址：北京市朝阳区农展馆南路13号瑞辰国际中心15层1510室   王凤雨 15210370021</t>
    </r>
  </si>
  <si>
    <t>序号</t>
  </si>
  <si>
    <t>小微</t>
  </si>
  <si>
    <t>住宿酒店</t>
  </si>
  <si>
    <t>姓名</t>
  </si>
  <si>
    <t>手机号</t>
  </si>
  <si>
    <t>宴请人数</t>
  </si>
  <si>
    <t>金额</t>
  </si>
  <si>
    <t>开户名</t>
  </si>
  <si>
    <t>银行卡号</t>
  </si>
  <si>
    <r>
      <rPr>
        <sz val="11"/>
        <color theme="1"/>
        <rFont val="微软雅黑"/>
        <charset val="134"/>
      </rPr>
      <t>开户行</t>
    </r>
    <r>
      <rPr>
        <sz val="10"/>
        <color theme="1"/>
        <rFont val="微软雅黑"/>
        <charset val="134"/>
      </rPr>
      <t>（具体到支行）</t>
    </r>
  </si>
  <si>
    <t>顺丰单号</t>
  </si>
  <si>
    <t>长春</t>
  </si>
  <si>
    <t>陈效智</t>
  </si>
  <si>
    <t>6210 8109 4000 3263 700</t>
  </si>
  <si>
    <t>中国建设银行青岛海尔路支行</t>
  </si>
  <si>
    <t>顺丰：363336723326</t>
  </si>
  <si>
    <t>天津</t>
  </si>
  <si>
    <t>绿地万豪</t>
  </si>
  <si>
    <t>孔华永</t>
  </si>
  <si>
    <t>耿锋</t>
  </si>
  <si>
    <t>6227 0023 9760 0060 066</t>
  </si>
  <si>
    <t>中国建设银行股份有限公司青岛滨水路支行</t>
  </si>
  <si>
    <t>EMS：1197793722690</t>
  </si>
  <si>
    <t>内蒙</t>
  </si>
  <si>
    <t>凯宾斯基</t>
  </si>
  <si>
    <t>刘海涛</t>
  </si>
  <si>
    <t>6217 0001 8000 9552 088</t>
  </si>
  <si>
    <t>中国建设银行唐山河茵路支行</t>
  </si>
  <si>
    <t>EMS：1158613861717</t>
  </si>
  <si>
    <t>宁波</t>
  </si>
  <si>
    <t>温兴忠</t>
  </si>
  <si>
    <t>6227 0014 5168 0034 367</t>
  </si>
  <si>
    <t>中国建设银行绍兴解放南路支行</t>
  </si>
  <si>
    <t>顺丰：287574072485</t>
  </si>
  <si>
    <t>成都</t>
  </si>
  <si>
    <t>张俊伟</t>
  </si>
  <si>
    <t>18081118605/18684929345</t>
  </si>
  <si>
    <t>6217 0038 1002 5913 206</t>
  </si>
  <si>
    <t>中国建设银行成都新华支行</t>
  </si>
  <si>
    <t>顺丰：1000088871728</t>
  </si>
  <si>
    <t>重庆</t>
  </si>
  <si>
    <t>赵立新</t>
  </si>
  <si>
    <r>
      <rPr>
        <sz val="11"/>
        <color theme="1"/>
        <rFont val="微软雅黑"/>
        <charset val="134"/>
      </rPr>
      <t>621485023030413</t>
    </r>
    <r>
      <rPr>
        <sz val="11"/>
        <color rgb="FFFF0000"/>
        <rFont val="微软雅黑"/>
        <charset val="134"/>
      </rPr>
      <t>8/3</t>
    </r>
  </si>
  <si>
    <t>招商银行江北支行</t>
  </si>
  <si>
    <t>EMS：1021404409022</t>
  </si>
  <si>
    <t>杭州</t>
  </si>
  <si>
    <t>金丹</t>
  </si>
  <si>
    <t>6227 0015 4017 0014 242</t>
  </si>
  <si>
    <t>建设银行庆春支行</t>
  </si>
  <si>
    <t>天天：669783709095</t>
  </si>
  <si>
    <t>太原</t>
  </si>
  <si>
    <t>成昊</t>
  </si>
  <si>
    <t>6217 0024 3001 0475 458</t>
  </si>
  <si>
    <t>建设银行郑州铁路支行</t>
  </si>
  <si>
    <t>EMS：1158613845817</t>
  </si>
  <si>
    <t>锦州</t>
  </si>
  <si>
    <t>耿兵</t>
  </si>
  <si>
    <t>6227 0006 2301 0074 229</t>
  </si>
  <si>
    <t>建设银行恒生现代城支行</t>
  </si>
  <si>
    <t>EMS：1167942779779</t>
  </si>
  <si>
    <t>长沙</t>
  </si>
  <si>
    <t>叶剑</t>
  </si>
  <si>
    <r>
      <rPr>
        <sz val="11"/>
        <color theme="1"/>
        <rFont val="微软雅黑"/>
        <charset val="134"/>
      </rPr>
      <t xml:space="preserve">6236 6829 2000 0562 </t>
    </r>
    <r>
      <rPr>
        <sz val="11"/>
        <rFont val="微软雅黑"/>
        <charset val="134"/>
      </rPr>
      <t>171</t>
    </r>
  </si>
  <si>
    <t>中国建设银行神龙支行</t>
  </si>
  <si>
    <t>EMS：1158613826817</t>
  </si>
  <si>
    <t>昆明</t>
  </si>
  <si>
    <t>程冠华</t>
  </si>
  <si>
    <t>6227 0038 6105 0008 916</t>
  </si>
  <si>
    <t>建设银行昆明青年路支行</t>
  </si>
  <si>
    <t>EMS：1011653604632</t>
  </si>
  <si>
    <t>广州</t>
  </si>
  <si>
    <t>夏英勇</t>
  </si>
  <si>
    <t>黄钻芬 15989025334</t>
  </si>
  <si>
    <t>6217 0033 2003 4407 588</t>
  </si>
  <si>
    <t>EMS：1088167012432</t>
  </si>
  <si>
    <t>武汉</t>
  </si>
  <si>
    <t>刘珺</t>
  </si>
  <si>
    <t>6217 8576 0002 3962 447</t>
  </si>
  <si>
    <t>中国银行武汉徐东支行</t>
  </si>
  <si>
    <t>EMS：1158613838717</t>
  </si>
  <si>
    <t>贵阳</t>
  </si>
  <si>
    <t>刘耀杰</t>
  </si>
  <si>
    <t>6214 6671 0024 6235</t>
  </si>
  <si>
    <t>建设银行贵阳建设大厦支行</t>
  </si>
  <si>
    <t>顺丰：254362689067</t>
  </si>
  <si>
    <t>南昌</t>
  </si>
  <si>
    <t>熊萍</t>
  </si>
  <si>
    <t>6217 0020 2005 9319 111</t>
  </si>
  <si>
    <t>建设银行南昌福州路支行</t>
  </si>
  <si>
    <t>顺丰：803695918386</t>
  </si>
  <si>
    <t>厦门</t>
  </si>
  <si>
    <t>占道江</t>
  </si>
  <si>
    <t>4816 9900 1685 4815</t>
  </si>
  <si>
    <t>中国光大银行</t>
  </si>
  <si>
    <t>顺丰：465280988124</t>
  </si>
  <si>
    <t>烟台</t>
  </si>
  <si>
    <t>赵公军</t>
  </si>
  <si>
    <t>6227 0023 9404 0622 050</t>
  </si>
  <si>
    <t>建设银行青岛海尔路支行</t>
  </si>
  <si>
    <t>顺丰：254339560403</t>
  </si>
  <si>
    <t>南宁</t>
  </si>
  <si>
    <t>谢驹</t>
  </si>
  <si>
    <t>6227 0033 7220 0019746</t>
  </si>
  <si>
    <t>建设银行南宁新民路支行</t>
  </si>
  <si>
    <t>顺丰：254341462476</t>
  </si>
  <si>
    <t>北京</t>
  </si>
  <si>
    <t>吴威</t>
  </si>
  <si>
    <t>6210 8107 3001 0444 348</t>
  </si>
  <si>
    <t>建设银行沈阳市铁西支行</t>
  </si>
  <si>
    <t>顺丰：297758680008</t>
  </si>
  <si>
    <t>无锡</t>
  </si>
  <si>
    <t>路怀坦</t>
  </si>
  <si>
    <t>6212 2611 0203 0478 963</t>
  </si>
  <si>
    <t>工商银行道前支行</t>
  </si>
  <si>
    <t>EMS：1158613816617</t>
  </si>
  <si>
    <t>大连</t>
  </si>
  <si>
    <t>孙健</t>
  </si>
  <si>
    <t>6217 0007 8005 0618 256</t>
  </si>
  <si>
    <t>中国建设银行大连三八支行</t>
  </si>
  <si>
    <t>顺丰：802205276985</t>
  </si>
  <si>
    <t>海口</t>
  </si>
  <si>
    <t>黄宏斌</t>
  </si>
  <si>
    <t>6217 0023 9001 9615 142</t>
  </si>
  <si>
    <t>中国建设银行</t>
  </si>
  <si>
    <t>顺丰：802111238727</t>
  </si>
  <si>
    <t>襄阳</t>
  </si>
  <si>
    <t>江浩</t>
  </si>
  <si>
    <t>6217 0024 3002 6695 073</t>
  </si>
  <si>
    <t>建设银行郑州二七区蜜蜂张支行</t>
  </si>
  <si>
    <t>顺丰：803751827840</t>
  </si>
  <si>
    <t>超市</t>
  </si>
  <si>
    <t>郑超</t>
  </si>
  <si>
    <t>6227 0012 1457 0210 434</t>
  </si>
  <si>
    <t>建设银行上海浦东分行</t>
  </si>
  <si>
    <t>EMS：1017904249231</t>
  </si>
  <si>
    <t>济宁</t>
  </si>
  <si>
    <t>陈京波</t>
  </si>
  <si>
    <t>6217 0022 1002 4729 094</t>
  </si>
  <si>
    <t>建设银行济宁建设路支行</t>
  </si>
  <si>
    <t>EMS：1062098068833</t>
  </si>
  <si>
    <t>朱仕义</t>
  </si>
  <si>
    <t>6227 0022 1201 3265 113</t>
  </si>
  <si>
    <t>EMS：1062098067433</t>
  </si>
  <si>
    <t>郑州</t>
  </si>
  <si>
    <t>朱宇</t>
  </si>
  <si>
    <t>6227报6 7081 0071 036</t>
  </si>
  <si>
    <t>建设银行襄阳米公支行</t>
  </si>
  <si>
    <t>EMS：1033005800232</t>
  </si>
  <si>
    <t>徐州</t>
  </si>
  <si>
    <t>李新辉</t>
  </si>
  <si>
    <t>6217 0023 9000 1335 832</t>
  </si>
  <si>
    <t>顺丰：438152822271</t>
  </si>
  <si>
    <t>银川</t>
  </si>
  <si>
    <t>黑建军</t>
  </si>
  <si>
    <t>6217 0044 7002 1714 386</t>
  </si>
  <si>
    <t>建设银行银川福州南街支行</t>
  </si>
  <si>
    <t>顺丰：802156896559</t>
  </si>
  <si>
    <t>沈阳</t>
  </si>
  <si>
    <t>周海明</t>
  </si>
  <si>
    <t>官丽娜18640218062</t>
  </si>
  <si>
    <t>6236 6807 3000 3753 541</t>
  </si>
  <si>
    <t>建设银行沈阳肇工支行</t>
  </si>
  <si>
    <t>顺丰：254321996707</t>
  </si>
  <si>
    <t>石家庄</t>
  </si>
  <si>
    <t>周占红</t>
  </si>
  <si>
    <t>6217 0001 3004 6188 693</t>
  </si>
  <si>
    <t>建设银行石家庄中华大街支行</t>
  </si>
  <si>
    <t>EMS：1059669180832</t>
  </si>
  <si>
    <t>深圳</t>
  </si>
  <si>
    <t>唐志刚</t>
  </si>
  <si>
    <t>6217 0072 0002 5246 581</t>
  </si>
  <si>
    <t>建设银行上步支行</t>
  </si>
  <si>
    <t>顺丰：441161313536</t>
  </si>
  <si>
    <t>西安</t>
  </si>
  <si>
    <t>吴学财</t>
  </si>
  <si>
    <t>段 17791346661</t>
  </si>
  <si>
    <t>4367 4223 9404 1287 745</t>
  </si>
  <si>
    <t>中国建设银行海尔路支行</t>
  </si>
  <si>
    <t>EMS：1047820058932</t>
  </si>
  <si>
    <t>合肥</t>
  </si>
  <si>
    <t>姚振国</t>
  </si>
  <si>
    <t>王琴 18160883889</t>
  </si>
  <si>
    <t>6217 0028 7002 8901 518</t>
  </si>
  <si>
    <t>湖北武汉建设银行</t>
  </si>
  <si>
    <t>EMS：1071518307426</t>
  </si>
  <si>
    <t>唐山</t>
  </si>
  <si>
    <t>冯硕丽</t>
  </si>
  <si>
    <t>张丽 15369551029</t>
  </si>
  <si>
    <t>6227 0001 8301 0026 919</t>
  </si>
  <si>
    <t>建设银行唐山分行营业部</t>
  </si>
  <si>
    <t>顺丰：254483358322</t>
  </si>
  <si>
    <t>张立钢</t>
  </si>
  <si>
    <t>林 18616557523</t>
  </si>
  <si>
    <t>6227 0023 9404 0761 775</t>
  </si>
  <si>
    <t>圆通：200561948963</t>
  </si>
  <si>
    <t>济南</t>
  </si>
  <si>
    <t>潘红伟</t>
  </si>
  <si>
    <t>冯 13305313373</t>
  </si>
  <si>
    <t>6217 0023 9000 2051 974</t>
  </si>
  <si>
    <t>EMS：1062787889833</t>
  </si>
  <si>
    <t>新疆</t>
  </si>
  <si>
    <t>丁瑞</t>
  </si>
  <si>
    <t>6227 0045 4030 6927 314</t>
  </si>
  <si>
    <t>建设银行乌鲁木齐新华南路支行</t>
  </si>
  <si>
    <t>EMS：1105305971418</t>
  </si>
  <si>
    <t>青岛</t>
  </si>
  <si>
    <t>张坚</t>
  </si>
  <si>
    <t>6222 8023 9401 6046 246</t>
  </si>
  <si>
    <t>顺丰：363151456435</t>
  </si>
  <si>
    <t>南京</t>
  </si>
  <si>
    <t>张义</t>
  </si>
  <si>
    <t>6217 0013 7002 8704 997</t>
  </si>
  <si>
    <t>建设银行鸡鸣寺分理处</t>
  </si>
  <si>
    <t>顺丰：254705751746</t>
  </si>
  <si>
    <t>总部</t>
  </si>
  <si>
    <t>杜世强</t>
  </si>
  <si>
    <t>6222 8023 9401 4135 603</t>
  </si>
  <si>
    <t>顺丰：254401026544</t>
  </si>
  <si>
    <t>兰州</t>
  </si>
  <si>
    <t>张可昕</t>
  </si>
  <si>
    <t>6217 0044 7001 6282 225</t>
  </si>
  <si>
    <t>顺丰：306749781651</t>
  </si>
  <si>
    <t>总计</t>
  </si>
  <si>
    <t>小微高铁票&amp;火车票报销</t>
  </si>
  <si>
    <r>
      <rPr>
        <sz val="11.5"/>
        <rFont val="微软雅黑"/>
        <charset val="134"/>
      </rPr>
      <t>注意事项：1、车票邮寄前请拍照或扫描发送邮箱：wangfengyu@cct.cn；以防邮寄过程中丢失、污损等情况；
                   2、请邮寄火车票</t>
    </r>
    <r>
      <rPr>
        <b/>
        <sz val="11.5"/>
        <color rgb="FFFF0000"/>
        <rFont val="微软雅黑"/>
        <charset val="134"/>
      </rPr>
      <t>原件</t>
    </r>
    <r>
      <rPr>
        <sz val="11.5"/>
        <rFont val="微软雅黑"/>
        <charset val="134"/>
      </rPr>
      <t>，复印件以及照片无法报销；
                   3、报销截止日期为3月27日，须于</t>
    </r>
    <r>
      <rPr>
        <sz val="11.5"/>
        <color rgb="FFFF0000"/>
        <rFont val="微软雅黑"/>
        <charset val="134"/>
      </rPr>
      <t>3月27日前</t>
    </r>
    <r>
      <rPr>
        <sz val="11.5"/>
        <rFont val="微软雅黑"/>
        <charset val="134"/>
      </rPr>
      <t>将车票及以下表格打印后一起邮寄我社；
                   4、邮寄地址：北京市朝阳区农展馆南路13号瑞辰国际中心15层1510室   王凤雨 15210370021</t>
    </r>
  </si>
  <si>
    <t>银行开户姓名</t>
  </si>
  <si>
    <t>单号</t>
  </si>
  <si>
    <t>毛海陆</t>
  </si>
  <si>
    <t>温州南-上海虹桥</t>
  </si>
  <si>
    <t>温兴忠
705元</t>
  </si>
  <si>
    <t>上海虹桥-温州南</t>
  </si>
  <si>
    <t>宁波-上海虹桥</t>
  </si>
  <si>
    <t>上海虹桥-宁波</t>
  </si>
  <si>
    <t>袁建设</t>
  </si>
  <si>
    <t>连云港-徐州</t>
  </si>
  <si>
    <t>赵玉丹
2809.5</t>
  </si>
  <si>
    <t>6222 8012 5106 1070 086</t>
  </si>
  <si>
    <t>中国建设银行股份有限公司徐州云龙万达广场支行</t>
  </si>
  <si>
    <t>顺丰：439249983546</t>
  </si>
  <si>
    <t>徐州-上海</t>
  </si>
  <si>
    <t>上海-连云港</t>
  </si>
  <si>
    <t>张志萍</t>
  </si>
  <si>
    <t>上海-徐州</t>
  </si>
  <si>
    <t>刘富强</t>
  </si>
  <si>
    <t>周海波</t>
  </si>
  <si>
    <t>上海-杭州</t>
  </si>
  <si>
    <t>杭州-徐州</t>
  </si>
  <si>
    <t>叶宗森</t>
  </si>
  <si>
    <t>于丽梅</t>
  </si>
  <si>
    <t>锦州南-上海虹桥</t>
  </si>
  <si>
    <t>于丽梅
4219元</t>
  </si>
  <si>
    <t>6226 6319 0112 0912</t>
  </si>
  <si>
    <t>光大银行锦州分行营业部</t>
  </si>
  <si>
    <t>EMS：1167943208579</t>
  </si>
  <si>
    <t>上海虹桥-杭州东</t>
  </si>
  <si>
    <t>杭州东-锦州南</t>
  </si>
  <si>
    <t>刘华文</t>
  </si>
  <si>
    <t>泰安-上海</t>
  </si>
  <si>
    <t>秦松
1515.5元</t>
  </si>
  <si>
    <t>6227 0022 2040 7220 891</t>
  </si>
  <si>
    <t>建设银行泰安支行</t>
  </si>
  <si>
    <t>上海-苏州北</t>
  </si>
  <si>
    <t>苏州北-泰安</t>
  </si>
  <si>
    <t>芋承义</t>
  </si>
  <si>
    <t>张新华</t>
  </si>
  <si>
    <t>李远海</t>
  </si>
  <si>
    <t>合肥南-上海虹桥</t>
  </si>
  <si>
    <t>姚振国
13890元</t>
  </si>
  <si>
    <t>上海-合肥</t>
  </si>
  <si>
    <t>杨小会</t>
  </si>
  <si>
    <t>上海虹桥-合肥南</t>
  </si>
  <si>
    <t>上海-合肥南</t>
  </si>
  <si>
    <t>陈冬梅</t>
  </si>
  <si>
    <t>徐再平</t>
  </si>
  <si>
    <t>安庆-上海</t>
  </si>
  <si>
    <t>上海虹桥-安庆</t>
  </si>
  <si>
    <t>付友利</t>
  </si>
  <si>
    <t>淮南东-上海虹桥</t>
  </si>
  <si>
    <t>上海-淮南东</t>
  </si>
  <si>
    <t>程晋</t>
  </si>
  <si>
    <t>淮北-上海</t>
  </si>
  <si>
    <t>上海虹桥-宿州东</t>
  </si>
  <si>
    <t>章传林</t>
  </si>
  <si>
    <t>池州-上海虹桥</t>
  </si>
  <si>
    <t>上海虹桥-池州</t>
  </si>
  <si>
    <t>吴忠义</t>
  </si>
  <si>
    <t>安庆-上海虹桥</t>
  </si>
  <si>
    <t>陈瑞芳</t>
  </si>
  <si>
    <t>滁州-上海虹桥</t>
  </si>
  <si>
    <t>上海虹桥-滁州</t>
  </si>
  <si>
    <t>韦丽</t>
  </si>
  <si>
    <t>15255877999</t>
  </si>
  <si>
    <t>张杰</t>
  </si>
  <si>
    <t>南京南-上海虹桥</t>
  </si>
  <si>
    <t>张红福</t>
  </si>
  <si>
    <t>上海虹桥-南京南</t>
  </si>
  <si>
    <t>南京南-商丘</t>
  </si>
  <si>
    <t>李庆伟</t>
  </si>
  <si>
    <t>淮南东-上海</t>
  </si>
  <si>
    <t>张虎</t>
  </si>
  <si>
    <t>蚌埠南-上海虹桥</t>
  </si>
  <si>
    <t>王干斌</t>
  </si>
  <si>
    <t>王昌余</t>
  </si>
  <si>
    <t>黄山北-上海虹桥</t>
  </si>
  <si>
    <t>上海虹桥-黄山北</t>
  </si>
  <si>
    <t>陈永贵</t>
  </si>
  <si>
    <t>六安-上海虹桥</t>
  </si>
  <si>
    <t>上海虹桥-六安</t>
  </si>
  <si>
    <t>陈惠</t>
  </si>
  <si>
    <t>上海-安庆</t>
  </si>
  <si>
    <t>鲍勇</t>
  </si>
  <si>
    <t>上海虹桥-蚌埠南</t>
  </si>
  <si>
    <t>查玉侠</t>
  </si>
  <si>
    <t>上海虹桥-砀山南</t>
  </si>
  <si>
    <t>郭连营</t>
  </si>
  <si>
    <t>萧县北站-上海</t>
  </si>
  <si>
    <t>上海-萧县北站</t>
  </si>
  <si>
    <t>徐建平</t>
  </si>
  <si>
    <t>18005652988</t>
  </si>
  <si>
    <t>巢湖东-合肥南</t>
  </si>
  <si>
    <t>合肥南-巢湖东</t>
  </si>
  <si>
    <t>姚二永</t>
  </si>
  <si>
    <t>王明来</t>
  </si>
  <si>
    <t>13805682560</t>
  </si>
  <si>
    <t>合肥客运-界首汽车站</t>
  </si>
  <si>
    <t xml:space="preserve">俞木 </t>
  </si>
  <si>
    <t>芜湖-上海虹桥</t>
  </si>
  <si>
    <t>上海虹桥-芜湖</t>
  </si>
  <si>
    <t>张红燕</t>
  </si>
  <si>
    <t>何汉翔</t>
  </si>
  <si>
    <t>孟祥君</t>
  </si>
  <si>
    <t>毛方育</t>
  </si>
  <si>
    <t>合肥-上海</t>
  </si>
  <si>
    <t>邵健</t>
  </si>
  <si>
    <t>武军</t>
  </si>
  <si>
    <t>福州</t>
  </si>
  <si>
    <t>徐海富</t>
  </si>
  <si>
    <t>福州-上海</t>
  </si>
  <si>
    <t>金笑笑
2434元</t>
  </si>
  <si>
    <t>6222 8015 4027 1046 393</t>
  </si>
  <si>
    <t>中国建设银行杭州建国路支行</t>
  </si>
  <si>
    <t>顺丰：254853931756</t>
  </si>
  <si>
    <t>上海-南京</t>
  </si>
  <si>
    <t>朱功伟</t>
  </si>
  <si>
    <t>上海-福州</t>
  </si>
  <si>
    <t>绿地</t>
  </si>
  <si>
    <t>南京-上海</t>
  </si>
  <si>
    <t>张义
279元</t>
  </si>
  <si>
    <t>中国建设银行股份有限公司南京鸡鸣寺支行</t>
  </si>
  <si>
    <t>顺丰：254867115519</t>
  </si>
  <si>
    <t>赵福刚</t>
  </si>
  <si>
    <t>赵福刚
279元</t>
  </si>
  <si>
    <t>4340 6113 7025 0560</t>
  </si>
  <si>
    <t>中国建设银行股份有限公司南京六合长江路支行</t>
  </si>
  <si>
    <t>顺丰：237347942577</t>
  </si>
  <si>
    <t>夏晓军</t>
  </si>
  <si>
    <t>镇江--上海</t>
  </si>
  <si>
    <t>夏晓军
219元</t>
  </si>
  <si>
    <t>6214 8502 5536 7366</t>
  </si>
  <si>
    <t>招商银行南京市玄武区北京东路支行</t>
  </si>
  <si>
    <t>顺丰：237745155156</t>
  </si>
  <si>
    <t>上海--镇江</t>
  </si>
  <si>
    <t>候典钊</t>
  </si>
  <si>
    <t>曲阜-上海</t>
  </si>
  <si>
    <t>亓爱华
6412元</t>
  </si>
  <si>
    <t>6227 0022 1421 2581 860</t>
  </si>
  <si>
    <t>中国建设银行股份有限公司济宁东城支行</t>
  </si>
  <si>
    <t>EMS:1064802303833</t>
  </si>
  <si>
    <t>上海-曲阜</t>
  </si>
  <si>
    <t>李东升</t>
  </si>
  <si>
    <t>枣庄-上海</t>
  </si>
  <si>
    <t>上海-枣庄</t>
  </si>
  <si>
    <t>阚凯</t>
  </si>
  <si>
    <t>戚萍</t>
  </si>
  <si>
    <t>于绍庆</t>
  </si>
  <si>
    <t>毛振林</t>
  </si>
  <si>
    <t>周沫</t>
  </si>
  <si>
    <t>王新</t>
  </si>
  <si>
    <t>李凯凯</t>
  </si>
  <si>
    <t>滕州-上海</t>
  </si>
  <si>
    <t>上海-滕州</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</si>
</sst>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 numFmtId="178" formatCode="0.00_ "/>
    <numFmt numFmtId="179" formatCode="m&quot;月&quot;d&quot;日&quot;;@"/>
    <numFmt numFmtId="180" formatCode="\¥#,##0.00;[Red]\¥\-#,##0.00"/>
  </numFmts>
  <fonts count="45">
    <font>
      <sz val="11"/>
      <color theme="1"/>
      <name val="等线"/>
      <charset val="134"/>
      <scheme val="minor"/>
    </font>
    <font>
      <sz val="11"/>
      <color theme="1"/>
      <name val="微软雅黑"/>
      <charset val="134"/>
    </font>
    <font>
      <sz val="12"/>
      <color theme="1"/>
      <name val="微软雅黑"/>
      <charset val="134"/>
    </font>
    <font>
      <sz val="11.5"/>
      <name val="微软雅黑"/>
      <charset val="134"/>
    </font>
    <font>
      <sz val="11"/>
      <name val="微软雅黑"/>
      <charset val="134"/>
    </font>
    <font>
      <sz val="11"/>
      <color rgb="FFFF0000"/>
      <name val="微软雅黑"/>
      <charset val="134"/>
    </font>
    <font>
      <sz val="9"/>
      <name val="Times New Roman"/>
      <charset val="0"/>
    </font>
    <font>
      <sz val="9"/>
      <name val="宋体"/>
      <charset val="134"/>
    </font>
    <font>
      <sz val="12"/>
      <name val="宋体"/>
      <charset val="134"/>
    </font>
    <font>
      <sz val="11"/>
      <name val="等线"/>
      <charset val="134"/>
      <scheme val="minor"/>
    </font>
    <font>
      <sz val="9"/>
      <color theme="1"/>
      <name val="微软雅黑"/>
      <charset val="134"/>
    </font>
    <font>
      <b/>
      <sz val="14"/>
      <color theme="1"/>
      <name val="微软雅黑"/>
      <charset val="134"/>
    </font>
    <font>
      <b/>
      <sz val="10"/>
      <color theme="1"/>
      <name val="微软雅黑"/>
      <charset val="134"/>
    </font>
    <font>
      <b/>
      <sz val="9"/>
      <color theme="1"/>
      <name val="微软雅黑"/>
      <charset val="134"/>
    </font>
    <font>
      <sz val="9"/>
      <name val="微软雅黑"/>
      <charset val="134"/>
    </font>
    <font>
      <sz val="9"/>
      <color rgb="FFFF0000"/>
      <name val="微软雅黑"/>
      <charset val="134"/>
    </font>
    <font>
      <sz val="9"/>
      <color rgb="FF000000"/>
      <name val="微软雅黑"/>
      <charset val="134"/>
    </font>
    <font>
      <b/>
      <sz val="9"/>
      <color rgb="FF000000"/>
      <name val="华文细黑"/>
      <charset val="134"/>
    </font>
    <font>
      <b/>
      <sz val="9"/>
      <color theme="1"/>
      <name val="华文细黑"/>
      <charset val="134"/>
    </font>
    <font>
      <sz val="8"/>
      <color theme="1"/>
      <name val="微软雅黑"/>
      <charset val="134"/>
    </font>
    <font>
      <sz val="6"/>
      <color theme="1"/>
      <name val="微软雅黑"/>
      <charset val="134"/>
    </font>
    <font>
      <sz val="11"/>
      <color rgb="FFFA7D00"/>
      <name val="等线"/>
      <charset val="0"/>
      <scheme val="minor"/>
    </font>
    <font>
      <b/>
      <sz val="11"/>
      <color rgb="FF3F3F3F"/>
      <name val="等线"/>
      <charset val="0"/>
      <scheme val="minor"/>
    </font>
    <font>
      <b/>
      <sz val="18"/>
      <color theme="3"/>
      <name val="等线"/>
      <charset val="134"/>
      <scheme val="minor"/>
    </font>
    <font>
      <sz val="11"/>
      <color rgb="FF9C0006"/>
      <name val="等线"/>
      <charset val="0"/>
      <scheme val="minor"/>
    </font>
    <font>
      <b/>
      <sz val="11"/>
      <color theme="1"/>
      <name val="等线"/>
      <charset val="0"/>
      <scheme val="minor"/>
    </font>
    <font>
      <b/>
      <sz val="11"/>
      <color rgb="FFFA7D00"/>
      <name val="等线"/>
      <charset val="0"/>
      <scheme val="minor"/>
    </font>
    <font>
      <u/>
      <sz val="11"/>
      <color rgb="FF0000FF"/>
      <name val="等线"/>
      <charset val="0"/>
      <scheme val="minor"/>
    </font>
    <font>
      <sz val="11"/>
      <color theme="1"/>
      <name val="等线"/>
      <charset val="0"/>
      <scheme val="minor"/>
    </font>
    <font>
      <b/>
      <sz val="11"/>
      <color theme="3"/>
      <name val="等线"/>
      <charset val="134"/>
      <scheme val="minor"/>
    </font>
    <font>
      <sz val="11"/>
      <color rgb="FF3F3F76"/>
      <name val="等线"/>
      <charset val="0"/>
      <scheme val="minor"/>
    </font>
    <font>
      <sz val="11"/>
      <color rgb="FF006100"/>
      <name val="等线"/>
      <charset val="0"/>
      <scheme val="minor"/>
    </font>
    <font>
      <i/>
      <sz val="11"/>
      <color rgb="FF7F7F7F"/>
      <name val="等线"/>
      <charset val="0"/>
      <scheme val="minor"/>
    </font>
    <font>
      <sz val="11"/>
      <color rgb="FFFF0000"/>
      <name val="等线"/>
      <charset val="0"/>
      <scheme val="minor"/>
    </font>
    <font>
      <b/>
      <sz val="11"/>
      <color rgb="FFFFFFFF"/>
      <name val="等线"/>
      <charset val="0"/>
      <scheme val="minor"/>
    </font>
    <font>
      <sz val="11"/>
      <color theme="0"/>
      <name val="等线"/>
      <charset val="0"/>
      <scheme val="minor"/>
    </font>
    <font>
      <u/>
      <sz val="11"/>
      <color rgb="FF800080"/>
      <name val="等线"/>
      <charset val="0"/>
      <scheme val="minor"/>
    </font>
    <font>
      <b/>
      <sz val="13"/>
      <color theme="3"/>
      <name val="等线"/>
      <charset val="134"/>
      <scheme val="minor"/>
    </font>
    <font>
      <sz val="11"/>
      <color rgb="FF9C6500"/>
      <name val="等线"/>
      <charset val="0"/>
      <scheme val="minor"/>
    </font>
    <font>
      <b/>
      <sz val="15"/>
      <color theme="3"/>
      <name val="等线"/>
      <charset val="134"/>
      <scheme val="minor"/>
    </font>
    <font>
      <b/>
      <sz val="11.5"/>
      <color rgb="FFFF0000"/>
      <name val="微软雅黑"/>
      <charset val="134"/>
    </font>
    <font>
      <sz val="11.5"/>
      <color rgb="FFFF0000"/>
      <name val="微软雅黑"/>
      <charset val="134"/>
    </font>
    <font>
      <sz val="10"/>
      <color theme="1"/>
      <name val="微软雅黑"/>
      <charset val="134"/>
    </font>
    <font>
      <b/>
      <sz val="9"/>
      <color indexed="10"/>
      <name val="微软雅黑"/>
      <charset val="134"/>
    </font>
    <font>
      <b/>
      <sz val="9"/>
      <color indexed="8"/>
      <name val="微软雅黑"/>
      <charset val="134"/>
    </font>
  </fonts>
  <fills count="3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5" borderId="0" applyNumberFormat="0" applyBorder="0" applyAlignment="0" applyProtection="0">
      <alignment vertical="center"/>
    </xf>
    <xf numFmtId="0" fontId="30"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35" fillId="1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1" borderId="14" applyNumberFormat="0" applyFont="0" applyAlignment="0" applyProtection="0">
      <alignment vertical="center"/>
    </xf>
    <xf numFmtId="0" fontId="35" fillId="23"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39" fillId="0" borderId="13" applyNumberFormat="0" applyFill="0" applyAlignment="0" applyProtection="0">
      <alignment vertical="center"/>
    </xf>
    <xf numFmtId="0" fontId="37" fillId="0" borderId="13" applyNumberFormat="0" applyFill="0" applyAlignment="0" applyProtection="0">
      <alignment vertical="center"/>
    </xf>
    <xf numFmtId="0" fontId="35" fillId="12" borderId="0" applyNumberFormat="0" applyBorder="0" applyAlignment="0" applyProtection="0">
      <alignment vertical="center"/>
    </xf>
    <xf numFmtId="0" fontId="29" fillId="0" borderId="11" applyNumberFormat="0" applyFill="0" applyAlignment="0" applyProtection="0">
      <alignment vertical="center"/>
    </xf>
    <xf numFmtId="0" fontId="35" fillId="13" borderId="0" applyNumberFormat="0" applyBorder="0" applyAlignment="0" applyProtection="0">
      <alignment vertical="center"/>
    </xf>
    <xf numFmtId="0" fontId="22" fillId="4" borderId="8" applyNumberFormat="0" applyAlignment="0" applyProtection="0">
      <alignment vertical="center"/>
    </xf>
    <xf numFmtId="0" fontId="26" fillId="4" borderId="10" applyNumberFormat="0" applyAlignment="0" applyProtection="0">
      <alignment vertical="center"/>
    </xf>
    <xf numFmtId="0" fontId="34" fillId="11" borderId="12" applyNumberFormat="0" applyAlignment="0" applyProtection="0">
      <alignment vertical="center"/>
    </xf>
    <xf numFmtId="0" fontId="28" fillId="24" borderId="0" applyNumberFormat="0" applyBorder="0" applyAlignment="0" applyProtection="0">
      <alignment vertical="center"/>
    </xf>
    <xf numFmtId="0" fontId="35" fillId="18" borderId="0" applyNumberFormat="0" applyBorder="0" applyAlignment="0" applyProtection="0">
      <alignment vertical="center"/>
    </xf>
    <xf numFmtId="0" fontId="21" fillId="0" borderId="7" applyNumberFormat="0" applyFill="0" applyAlignment="0" applyProtection="0">
      <alignment vertical="center"/>
    </xf>
    <xf numFmtId="0" fontId="25" fillId="0" borderId="9" applyNumberFormat="0" applyFill="0" applyAlignment="0" applyProtection="0">
      <alignment vertical="center"/>
    </xf>
    <xf numFmtId="0" fontId="31" fillId="9" borderId="0" applyNumberFormat="0" applyBorder="0" applyAlignment="0" applyProtection="0">
      <alignment vertical="center"/>
    </xf>
    <xf numFmtId="0" fontId="38" fillId="20" borderId="0" applyNumberFormat="0" applyBorder="0" applyAlignment="0" applyProtection="0">
      <alignment vertical="center"/>
    </xf>
    <xf numFmtId="0" fontId="28" fillId="26" borderId="0" applyNumberFormat="0" applyBorder="0" applyAlignment="0" applyProtection="0">
      <alignment vertical="center"/>
    </xf>
    <xf numFmtId="0" fontId="35" fillId="17" borderId="0" applyNumberFormat="0" applyBorder="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35" fillId="25" borderId="0" applyNumberFormat="0" applyBorder="0" applyAlignment="0" applyProtection="0">
      <alignment vertical="center"/>
    </xf>
    <xf numFmtId="0" fontId="35" fillId="27" borderId="0" applyNumberFormat="0" applyBorder="0" applyAlignment="0" applyProtection="0">
      <alignment vertical="center"/>
    </xf>
    <xf numFmtId="0" fontId="28" fillId="28" borderId="0" applyNumberFormat="0" applyBorder="0" applyAlignment="0" applyProtection="0">
      <alignment vertical="center"/>
    </xf>
    <xf numFmtId="0" fontId="28" fillId="30" borderId="0" applyNumberFormat="0" applyBorder="0" applyAlignment="0" applyProtection="0">
      <alignment vertical="center"/>
    </xf>
    <xf numFmtId="0" fontId="35" fillId="22" borderId="0" applyNumberFormat="0" applyBorder="0" applyAlignment="0" applyProtection="0">
      <alignment vertical="center"/>
    </xf>
    <xf numFmtId="0" fontId="28" fillId="29" borderId="0" applyNumberFormat="0" applyBorder="0" applyAlignment="0" applyProtection="0">
      <alignment vertical="center"/>
    </xf>
    <xf numFmtId="0" fontId="35" fillId="31" borderId="0" applyNumberFormat="0" applyBorder="0" applyAlignment="0" applyProtection="0">
      <alignment vertical="center"/>
    </xf>
    <xf numFmtId="0" fontId="35" fillId="33" borderId="0" applyNumberFormat="0" applyBorder="0" applyAlignment="0" applyProtection="0">
      <alignment vertical="center"/>
    </xf>
    <xf numFmtId="0" fontId="28" fillId="34" borderId="0" applyNumberFormat="0" applyBorder="0" applyAlignment="0" applyProtection="0">
      <alignment vertical="center"/>
    </xf>
    <xf numFmtId="0" fontId="35" fillId="32" borderId="0" applyNumberFormat="0" applyBorder="0" applyAlignment="0" applyProtection="0">
      <alignment vertical="center"/>
    </xf>
  </cellStyleXfs>
  <cellXfs count="1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4" xfId="0" applyFont="1" applyFill="1" applyBorder="1" applyAlignment="1">
      <alignment horizontal="center" vertical="center"/>
    </xf>
    <xf numFmtId="0" fontId="1" fillId="0" borderId="1" xfId="0" applyNumberFormat="1" applyFont="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1" xfId="0" applyFont="1" applyBorder="1" applyAlignment="1">
      <alignment horizontal="center" vertical="center"/>
    </xf>
    <xf numFmtId="178" fontId="1" fillId="0" borderId="0" xfId="0" applyNumberFormat="1" applyFont="1" applyAlignment="1">
      <alignment horizontal="center" vertical="center"/>
    </xf>
    <xf numFmtId="0" fontId="1" fillId="0" borderId="1" xfId="0" applyFont="1" applyBorder="1">
      <alignment vertical="center"/>
    </xf>
    <xf numFmtId="0" fontId="5" fillId="0" borderId="0" xfId="0" applyFont="1">
      <alignment vertical="center"/>
    </xf>
    <xf numFmtId="0" fontId="6" fillId="0"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wrapText="1"/>
    </xf>
    <xf numFmtId="0" fontId="9" fillId="0" borderId="0" xfId="0" applyFont="1">
      <alignment vertical="center"/>
    </xf>
    <xf numFmtId="17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left" vertical="center" wrapText="1"/>
    </xf>
    <xf numFmtId="10" fontId="7" fillId="0" borderId="1" xfId="0" applyNumberFormat="1" applyFont="1" applyFill="1" applyBorder="1" applyAlignment="1">
      <alignment horizontal="center" vertical="center" wrapText="1"/>
    </xf>
    <xf numFmtId="20" fontId="7" fillId="0" borderId="1" xfId="0" applyNumberFormat="1" applyFont="1" applyFill="1" applyBorder="1" applyAlignment="1">
      <alignment vertical="center" wrapText="1"/>
    </xf>
    <xf numFmtId="2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58" fontId="7" fillId="0" borderId="1" xfId="0" applyNumberFormat="1" applyFont="1" applyFill="1" applyBorder="1" applyAlignment="1">
      <alignment horizontal="center" vertical="center"/>
    </xf>
    <xf numFmtId="0" fontId="7" fillId="0" borderId="0" xfId="0" applyNumberFormat="1" applyFont="1" applyFill="1" applyBorder="1" applyAlignment="1">
      <alignment vertical="center"/>
    </xf>
    <xf numFmtId="179" fontId="7" fillId="0" borderId="0" xfId="0" applyNumberFormat="1" applyFont="1" applyFill="1" applyBorder="1" applyAlignment="1">
      <alignment horizontal="center" vertical="center" wrapText="1"/>
    </xf>
    <xf numFmtId="179" fontId="7" fillId="0" borderId="0"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NumberFormat="1"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0" fillId="0" borderId="0" xfId="0" applyFill="1">
      <alignment vertical="center"/>
    </xf>
    <xf numFmtId="0" fontId="0" fillId="0" borderId="0" xfId="0" applyFont="1" applyAlignment="1"/>
    <xf numFmtId="0" fontId="0"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left" vertical="center"/>
    </xf>
    <xf numFmtId="0" fontId="11" fillId="0" borderId="0"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0" xfId="0" applyFont="1" applyAlignment="1"/>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3" fillId="0" borderId="1" xfId="0" applyFont="1" applyFill="1" applyBorder="1" applyAlignment="1">
      <alignment horizontal="left" vertical="center"/>
    </xf>
    <xf numFmtId="0" fontId="15" fillId="0" borderId="1" xfId="0" applyFont="1" applyFill="1" applyBorder="1" applyAlignment="1">
      <alignment horizontal="left" vertical="center"/>
    </xf>
    <xf numFmtId="0" fontId="13" fillId="0" borderId="3"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 xfId="0" applyFont="1" applyFill="1" applyBorder="1" applyAlignment="1">
      <alignment vertical="center"/>
    </xf>
    <xf numFmtId="180" fontId="13" fillId="2" borderId="1" xfId="0" applyNumberFormat="1" applyFont="1" applyFill="1" applyBorder="1" applyAlignment="1">
      <alignment horizontal="center" vertical="center"/>
    </xf>
    <xf numFmtId="180" fontId="10" fillId="0" borderId="1" xfId="0" applyNumberFormat="1" applyFont="1" applyBorder="1" applyAlignment="1">
      <alignment horizontal="left"/>
    </xf>
    <xf numFmtId="180" fontId="10" fillId="0" borderId="2" xfId="0" applyNumberFormat="1" applyFont="1" applyFill="1" applyBorder="1" applyAlignment="1">
      <alignment horizontal="left"/>
    </xf>
    <xf numFmtId="180" fontId="10" fillId="0" borderId="1" xfId="0" applyNumberFormat="1" applyFont="1" applyFill="1" applyBorder="1" applyAlignment="1">
      <alignment horizontal="left"/>
    </xf>
    <xf numFmtId="0" fontId="10" fillId="0" borderId="3"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left" vertical="center"/>
    </xf>
    <xf numFmtId="0" fontId="13"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0" fillId="0" borderId="2" xfId="0" applyFont="1" applyFill="1" applyBorder="1" applyAlignment="1">
      <alignment horizontal="left" vertical="center" wrapText="1"/>
    </xf>
    <xf numFmtId="0" fontId="13" fillId="2" borderId="2" xfId="0" applyFont="1" applyFill="1" applyBorder="1" applyAlignment="1">
      <alignment horizontal="center" vertical="center"/>
    </xf>
    <xf numFmtId="0" fontId="14" fillId="0" borderId="2" xfId="0" applyFont="1" applyFill="1" applyBorder="1" applyAlignment="1">
      <alignment horizontal="left" vertical="center"/>
    </xf>
    <xf numFmtId="58" fontId="10" fillId="0" borderId="2" xfId="0" applyNumberFormat="1" applyFont="1" applyFill="1" applyBorder="1" applyAlignment="1">
      <alignment horizontal="left" vertical="center"/>
    </xf>
    <xf numFmtId="0" fontId="14" fillId="0" borderId="3" xfId="0" applyFont="1" applyFill="1" applyBorder="1" applyAlignment="1">
      <alignment horizontal="left" vertical="center"/>
    </xf>
    <xf numFmtId="58" fontId="10" fillId="0" borderId="3" xfId="0" applyNumberFormat="1" applyFont="1" applyFill="1" applyBorder="1" applyAlignment="1">
      <alignment horizontal="left" vertical="center"/>
    </xf>
    <xf numFmtId="0" fontId="14" fillId="0" borderId="2" xfId="0" applyFont="1" applyFill="1" applyBorder="1" applyAlignment="1">
      <alignment horizontal="center" vertical="center"/>
    </xf>
    <xf numFmtId="0" fontId="0" fillId="0" borderId="1" xfId="0" applyFont="1" applyBorder="1" applyAlignment="1"/>
    <xf numFmtId="0" fontId="13" fillId="0" borderId="4" xfId="0" applyFont="1" applyFill="1" applyBorder="1" applyAlignment="1">
      <alignment horizontal="center" vertical="center"/>
    </xf>
    <xf numFmtId="0" fontId="18"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9" fillId="0" borderId="1" xfId="0" applyFont="1" applyBorder="1" applyAlignment="1">
      <alignment horizontal="left"/>
    </xf>
    <xf numFmtId="0" fontId="10" fillId="0" borderId="1" xfId="0" applyFont="1" applyFill="1" applyBorder="1" applyAlignment="1">
      <alignment horizontal="left"/>
    </xf>
    <xf numFmtId="180" fontId="13" fillId="2" borderId="2" xfId="0" applyNumberFormat="1" applyFont="1" applyFill="1" applyBorder="1" applyAlignment="1">
      <alignment horizontal="center" vertical="center"/>
    </xf>
    <xf numFmtId="180" fontId="10" fillId="0" borderId="1" xfId="0" applyNumberFormat="1" applyFont="1" applyBorder="1" applyAlignment="1">
      <alignment horizontal="center" vertical="center"/>
    </xf>
    <xf numFmtId="180" fontId="10" fillId="0" borderId="2" xfId="0" applyNumberFormat="1" applyFont="1" applyBorder="1" applyAlignment="1">
      <alignment horizontal="left" vertical="center"/>
    </xf>
    <xf numFmtId="180" fontId="10" fillId="0" borderId="2" xfId="0" applyNumberFormat="1" applyFont="1" applyBorder="1" applyAlignment="1">
      <alignment horizontal="left"/>
    </xf>
    <xf numFmtId="0" fontId="20" fillId="0" borderId="2" xfId="0" applyFont="1" applyFill="1" applyBorder="1" applyAlignment="1">
      <alignment horizontal="left" vertical="center"/>
    </xf>
    <xf numFmtId="0" fontId="15" fillId="0" borderId="2" xfId="0" applyFont="1" applyFill="1" applyBorder="1" applyAlignment="1">
      <alignment horizontal="center" vertical="center"/>
    </xf>
    <xf numFmtId="0" fontId="10" fillId="0" borderId="1" xfId="0" applyFont="1" applyBorder="1" applyAlignment="1">
      <alignment horizontal="left"/>
    </xf>
    <xf numFmtId="180" fontId="13" fillId="3" borderId="1" xfId="0" applyNumberFormat="1" applyFont="1" applyFill="1" applyBorder="1" applyAlignment="1">
      <alignment horizontal="center" vertical="center"/>
    </xf>
    <xf numFmtId="177" fontId="10" fillId="0" borderId="1" xfId="0" applyNumberFormat="1" applyFont="1" applyBorder="1" applyAlignment="1">
      <alignment horizontal="left"/>
    </xf>
    <xf numFmtId="180" fontId="0" fillId="0" borderId="0" xfId="0"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6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D608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447675</xdr:colOff>
      <xdr:row>90</xdr:row>
      <xdr:rowOff>0</xdr:rowOff>
    </xdr:from>
    <xdr:ext cx="194454" cy="274009"/>
    <xdr:sp>
      <xdr:nvSpPr>
        <xdr:cNvPr id="2" name="TextBox 1"/>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3" name="TextBox 2"/>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4" name="TextBox 3"/>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5" name="TextBox 4"/>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6" name="TextBox 5"/>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7" name="TextBox 6"/>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8" name="TextBox 7"/>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xdr:nvSpPr>
        <xdr:cNvPr id="9" name="TextBox 8"/>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0" name="TextBox 9"/>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1" name="TextBox 10"/>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2" name="TextBox 11"/>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3" name="TextBox 12"/>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4" name="TextBox 13"/>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5" name="TextBox 14"/>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6" name="TextBox 15"/>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xdr:nvSpPr>
        <xdr:cNvPr id="17" name="TextBox 16"/>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18" name="TextBox 17"/>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19" name="TextBox 18"/>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0" name="TextBox 19"/>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1" name="TextBox 20"/>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2" name="TextBox 21"/>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3" name="TextBox 22"/>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4" name="TextBox 23"/>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xdr:nvSpPr>
        <xdr:cNvPr id="25" name="TextBox 24"/>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1"/>
  <sheetViews>
    <sheetView tabSelected="1" zoomScale="120" zoomScaleNormal="120" topLeftCell="A178" workbookViewId="0">
      <selection activeCell="H192" sqref="H192:J192"/>
    </sheetView>
  </sheetViews>
  <sheetFormatPr defaultColWidth="9" defaultRowHeight="14.25"/>
  <cols>
    <col min="1" max="1" width="7.5" style="63" customWidth="1"/>
    <col min="2" max="2" width="31.875" style="63" customWidth="1"/>
    <col min="3" max="3" width="21.3333333333333" style="63" customWidth="1"/>
    <col min="4" max="7" width="6.16666666666667" style="63" customWidth="1"/>
    <col min="8" max="8" width="8.54166666666667" style="64" customWidth="1"/>
    <col min="9" max="9" width="16.3333333333333" style="63" customWidth="1"/>
    <col min="10" max="10" width="24.5" style="65" customWidth="1"/>
    <col min="11" max="11" width="10.1666666666667" style="63" customWidth="1"/>
    <col min="12" max="250" width="9" style="63"/>
    <col min="251" max="251" width="16.6666666666667" style="63" customWidth="1"/>
    <col min="252" max="252" width="12" style="63" customWidth="1"/>
    <col min="253" max="258" width="9" style="63" customWidth="1"/>
    <col min="259" max="262" width="5.16666666666667" style="63" customWidth="1"/>
    <col min="263" max="263" width="5.83333333333333" style="63" customWidth="1"/>
    <col min="264" max="264" width="10.8333333333333" style="63" customWidth="1"/>
    <col min="265" max="265" width="21.8333333333333" style="63" customWidth="1"/>
    <col min="266" max="506" width="9" style="63"/>
    <col min="507" max="507" width="16.6666666666667" style="63" customWidth="1"/>
    <col min="508" max="508" width="12" style="63" customWidth="1"/>
    <col min="509" max="514" width="9" style="63" customWidth="1"/>
    <col min="515" max="518" width="5.16666666666667" style="63" customWidth="1"/>
    <col min="519" max="519" width="5.83333333333333" style="63" customWidth="1"/>
    <col min="520" max="520" width="10.8333333333333" style="63" customWidth="1"/>
    <col min="521" max="521" width="21.8333333333333" style="63" customWidth="1"/>
    <col min="522" max="762" width="9" style="63"/>
    <col min="763" max="763" width="16.6666666666667" style="63" customWidth="1"/>
    <col min="764" max="764" width="12" style="63" customWidth="1"/>
    <col min="765" max="770" width="9" style="63" customWidth="1"/>
    <col min="771" max="774" width="5.16666666666667" style="63" customWidth="1"/>
    <col min="775" max="775" width="5.83333333333333" style="63" customWidth="1"/>
    <col min="776" max="776" width="10.8333333333333" style="63" customWidth="1"/>
    <col min="777" max="777" width="21.8333333333333" style="63" customWidth="1"/>
    <col min="778" max="1018" width="9" style="63"/>
    <col min="1019" max="1019" width="16.6666666666667" style="63" customWidth="1"/>
    <col min="1020" max="1020" width="12" style="63" customWidth="1"/>
    <col min="1021" max="1026" width="9" style="63" customWidth="1"/>
    <col min="1027" max="1030" width="5.16666666666667" style="63" customWidth="1"/>
    <col min="1031" max="1031" width="5.83333333333333" style="63" customWidth="1"/>
    <col min="1032" max="1032" width="10.8333333333333" style="63" customWidth="1"/>
    <col min="1033" max="1033" width="21.8333333333333" style="63" customWidth="1"/>
    <col min="1034" max="1274" width="9" style="63"/>
    <col min="1275" max="1275" width="16.6666666666667" style="63" customWidth="1"/>
    <col min="1276" max="1276" width="12" style="63" customWidth="1"/>
    <col min="1277" max="1282" width="9" style="63" customWidth="1"/>
    <col min="1283" max="1286" width="5.16666666666667" style="63" customWidth="1"/>
    <col min="1287" max="1287" width="5.83333333333333" style="63" customWidth="1"/>
    <col min="1288" max="1288" width="10.8333333333333" style="63" customWidth="1"/>
    <col min="1289" max="1289" width="21.8333333333333" style="63" customWidth="1"/>
    <col min="1290" max="1530" width="9" style="63"/>
    <col min="1531" max="1531" width="16.6666666666667" style="63" customWidth="1"/>
    <col min="1532" max="1532" width="12" style="63" customWidth="1"/>
    <col min="1533" max="1538" width="9" style="63" customWidth="1"/>
    <col min="1539" max="1542" width="5.16666666666667" style="63" customWidth="1"/>
    <col min="1543" max="1543" width="5.83333333333333" style="63" customWidth="1"/>
    <col min="1544" max="1544" width="10.8333333333333" style="63" customWidth="1"/>
    <col min="1545" max="1545" width="21.8333333333333" style="63" customWidth="1"/>
    <col min="1546" max="1786" width="9" style="63"/>
    <col min="1787" max="1787" width="16.6666666666667" style="63" customWidth="1"/>
    <col min="1788" max="1788" width="12" style="63" customWidth="1"/>
    <col min="1789" max="1794" width="9" style="63" customWidth="1"/>
    <col min="1795" max="1798" width="5.16666666666667" style="63" customWidth="1"/>
    <col min="1799" max="1799" width="5.83333333333333" style="63" customWidth="1"/>
    <col min="1800" max="1800" width="10.8333333333333" style="63" customWidth="1"/>
    <col min="1801" max="1801" width="21.8333333333333" style="63" customWidth="1"/>
    <col min="1802" max="2042" width="9" style="63"/>
    <col min="2043" max="2043" width="16.6666666666667" style="63" customWidth="1"/>
    <col min="2044" max="2044" width="12" style="63" customWidth="1"/>
    <col min="2045" max="2050" width="9" style="63" customWidth="1"/>
    <col min="2051" max="2054" width="5.16666666666667" style="63" customWidth="1"/>
    <col min="2055" max="2055" width="5.83333333333333" style="63" customWidth="1"/>
    <col min="2056" max="2056" width="10.8333333333333" style="63" customWidth="1"/>
    <col min="2057" max="2057" width="21.8333333333333" style="63" customWidth="1"/>
    <col min="2058" max="2298" width="9" style="63"/>
    <col min="2299" max="2299" width="16.6666666666667" style="63" customWidth="1"/>
    <col min="2300" max="2300" width="12" style="63" customWidth="1"/>
    <col min="2301" max="2306" width="9" style="63" customWidth="1"/>
    <col min="2307" max="2310" width="5.16666666666667" style="63" customWidth="1"/>
    <col min="2311" max="2311" width="5.83333333333333" style="63" customWidth="1"/>
    <col min="2312" max="2312" width="10.8333333333333" style="63" customWidth="1"/>
    <col min="2313" max="2313" width="21.8333333333333" style="63" customWidth="1"/>
    <col min="2314" max="2554" width="9" style="63"/>
    <col min="2555" max="2555" width="16.6666666666667" style="63" customWidth="1"/>
    <col min="2556" max="2556" width="12" style="63" customWidth="1"/>
    <col min="2557" max="2562" width="9" style="63" customWidth="1"/>
    <col min="2563" max="2566" width="5.16666666666667" style="63" customWidth="1"/>
    <col min="2567" max="2567" width="5.83333333333333" style="63" customWidth="1"/>
    <col min="2568" max="2568" width="10.8333333333333" style="63" customWidth="1"/>
    <col min="2569" max="2569" width="21.8333333333333" style="63" customWidth="1"/>
    <col min="2570" max="2810" width="9" style="63"/>
    <col min="2811" max="2811" width="16.6666666666667" style="63" customWidth="1"/>
    <col min="2812" max="2812" width="12" style="63" customWidth="1"/>
    <col min="2813" max="2818" width="9" style="63" customWidth="1"/>
    <col min="2819" max="2822" width="5.16666666666667" style="63" customWidth="1"/>
    <col min="2823" max="2823" width="5.83333333333333" style="63" customWidth="1"/>
    <col min="2824" max="2824" width="10.8333333333333" style="63" customWidth="1"/>
    <col min="2825" max="2825" width="21.8333333333333" style="63" customWidth="1"/>
    <col min="2826" max="3066" width="9" style="63"/>
    <col min="3067" max="3067" width="16.6666666666667" style="63" customWidth="1"/>
    <col min="3068" max="3068" width="12" style="63" customWidth="1"/>
    <col min="3069" max="3074" width="9" style="63" customWidth="1"/>
    <col min="3075" max="3078" width="5.16666666666667" style="63" customWidth="1"/>
    <col min="3079" max="3079" width="5.83333333333333" style="63" customWidth="1"/>
    <col min="3080" max="3080" width="10.8333333333333" style="63" customWidth="1"/>
    <col min="3081" max="3081" width="21.8333333333333" style="63" customWidth="1"/>
    <col min="3082" max="3322" width="9" style="63"/>
    <col min="3323" max="3323" width="16.6666666666667" style="63" customWidth="1"/>
    <col min="3324" max="3324" width="12" style="63" customWidth="1"/>
    <col min="3325" max="3330" width="9" style="63" customWidth="1"/>
    <col min="3331" max="3334" width="5.16666666666667" style="63" customWidth="1"/>
    <col min="3335" max="3335" width="5.83333333333333" style="63" customWidth="1"/>
    <col min="3336" max="3336" width="10.8333333333333" style="63" customWidth="1"/>
    <col min="3337" max="3337" width="21.8333333333333" style="63" customWidth="1"/>
    <col min="3338" max="3578" width="9" style="63"/>
    <col min="3579" max="3579" width="16.6666666666667" style="63" customWidth="1"/>
    <col min="3580" max="3580" width="12" style="63" customWidth="1"/>
    <col min="3581" max="3586" width="9" style="63" customWidth="1"/>
    <col min="3587" max="3590" width="5.16666666666667" style="63" customWidth="1"/>
    <col min="3591" max="3591" width="5.83333333333333" style="63" customWidth="1"/>
    <col min="3592" max="3592" width="10.8333333333333" style="63" customWidth="1"/>
    <col min="3593" max="3593" width="21.8333333333333" style="63" customWidth="1"/>
    <col min="3594" max="3834" width="9" style="63"/>
    <col min="3835" max="3835" width="16.6666666666667" style="63" customWidth="1"/>
    <col min="3836" max="3836" width="12" style="63" customWidth="1"/>
    <col min="3837" max="3842" width="9" style="63" customWidth="1"/>
    <col min="3843" max="3846" width="5.16666666666667" style="63" customWidth="1"/>
    <col min="3847" max="3847" width="5.83333333333333" style="63" customWidth="1"/>
    <col min="3848" max="3848" width="10.8333333333333" style="63" customWidth="1"/>
    <col min="3849" max="3849" width="21.8333333333333" style="63" customWidth="1"/>
    <col min="3850" max="4090" width="9" style="63"/>
    <col min="4091" max="4091" width="16.6666666666667" style="63" customWidth="1"/>
    <col min="4092" max="4092" width="12" style="63" customWidth="1"/>
    <col min="4093" max="4098" width="9" style="63" customWidth="1"/>
    <col min="4099" max="4102" width="5.16666666666667" style="63" customWidth="1"/>
    <col min="4103" max="4103" width="5.83333333333333" style="63" customWidth="1"/>
    <col min="4104" max="4104" width="10.8333333333333" style="63" customWidth="1"/>
    <col min="4105" max="4105" width="21.8333333333333" style="63" customWidth="1"/>
    <col min="4106" max="4346" width="9" style="63"/>
    <col min="4347" max="4347" width="16.6666666666667" style="63" customWidth="1"/>
    <col min="4348" max="4348" width="12" style="63" customWidth="1"/>
    <col min="4349" max="4354" width="9" style="63" customWidth="1"/>
    <col min="4355" max="4358" width="5.16666666666667" style="63" customWidth="1"/>
    <col min="4359" max="4359" width="5.83333333333333" style="63" customWidth="1"/>
    <col min="4360" max="4360" width="10.8333333333333" style="63" customWidth="1"/>
    <col min="4361" max="4361" width="21.8333333333333" style="63" customWidth="1"/>
    <col min="4362" max="4602" width="9" style="63"/>
    <col min="4603" max="4603" width="16.6666666666667" style="63" customWidth="1"/>
    <col min="4604" max="4604" width="12" style="63" customWidth="1"/>
    <col min="4605" max="4610" width="9" style="63" customWidth="1"/>
    <col min="4611" max="4614" width="5.16666666666667" style="63" customWidth="1"/>
    <col min="4615" max="4615" width="5.83333333333333" style="63" customWidth="1"/>
    <col min="4616" max="4616" width="10.8333333333333" style="63" customWidth="1"/>
    <col min="4617" max="4617" width="21.8333333333333" style="63" customWidth="1"/>
    <col min="4618" max="4858" width="9" style="63"/>
    <col min="4859" max="4859" width="16.6666666666667" style="63" customWidth="1"/>
    <col min="4860" max="4860" width="12" style="63" customWidth="1"/>
    <col min="4861" max="4866" width="9" style="63" customWidth="1"/>
    <col min="4867" max="4870" width="5.16666666666667" style="63" customWidth="1"/>
    <col min="4871" max="4871" width="5.83333333333333" style="63" customWidth="1"/>
    <col min="4872" max="4872" width="10.8333333333333" style="63" customWidth="1"/>
    <col min="4873" max="4873" width="21.8333333333333" style="63" customWidth="1"/>
    <col min="4874" max="5114" width="9" style="63"/>
    <col min="5115" max="5115" width="16.6666666666667" style="63" customWidth="1"/>
    <col min="5116" max="5116" width="12" style="63" customWidth="1"/>
    <col min="5117" max="5122" width="9" style="63" customWidth="1"/>
    <col min="5123" max="5126" width="5.16666666666667" style="63" customWidth="1"/>
    <col min="5127" max="5127" width="5.83333333333333" style="63" customWidth="1"/>
    <col min="5128" max="5128" width="10.8333333333333" style="63" customWidth="1"/>
    <col min="5129" max="5129" width="21.8333333333333" style="63" customWidth="1"/>
    <col min="5130" max="5370" width="9" style="63"/>
    <col min="5371" max="5371" width="16.6666666666667" style="63" customWidth="1"/>
    <col min="5372" max="5372" width="12" style="63" customWidth="1"/>
    <col min="5373" max="5378" width="9" style="63" customWidth="1"/>
    <col min="5379" max="5382" width="5.16666666666667" style="63" customWidth="1"/>
    <col min="5383" max="5383" width="5.83333333333333" style="63" customWidth="1"/>
    <col min="5384" max="5384" width="10.8333333333333" style="63" customWidth="1"/>
    <col min="5385" max="5385" width="21.8333333333333" style="63" customWidth="1"/>
    <col min="5386" max="5626" width="9" style="63"/>
    <col min="5627" max="5627" width="16.6666666666667" style="63" customWidth="1"/>
    <col min="5628" max="5628" width="12" style="63" customWidth="1"/>
    <col min="5629" max="5634" width="9" style="63" customWidth="1"/>
    <col min="5635" max="5638" width="5.16666666666667" style="63" customWidth="1"/>
    <col min="5639" max="5639" width="5.83333333333333" style="63" customWidth="1"/>
    <col min="5640" max="5640" width="10.8333333333333" style="63" customWidth="1"/>
    <col min="5641" max="5641" width="21.8333333333333" style="63" customWidth="1"/>
    <col min="5642" max="5882" width="9" style="63"/>
    <col min="5883" max="5883" width="16.6666666666667" style="63" customWidth="1"/>
    <col min="5884" max="5884" width="12" style="63" customWidth="1"/>
    <col min="5885" max="5890" width="9" style="63" customWidth="1"/>
    <col min="5891" max="5894" width="5.16666666666667" style="63" customWidth="1"/>
    <col min="5895" max="5895" width="5.83333333333333" style="63" customWidth="1"/>
    <col min="5896" max="5896" width="10.8333333333333" style="63" customWidth="1"/>
    <col min="5897" max="5897" width="21.8333333333333" style="63" customWidth="1"/>
    <col min="5898" max="6138" width="9" style="63"/>
    <col min="6139" max="6139" width="16.6666666666667" style="63" customWidth="1"/>
    <col min="6140" max="6140" width="12" style="63" customWidth="1"/>
    <col min="6141" max="6146" width="9" style="63" customWidth="1"/>
    <col min="6147" max="6150" width="5.16666666666667" style="63" customWidth="1"/>
    <col min="6151" max="6151" width="5.83333333333333" style="63" customWidth="1"/>
    <col min="6152" max="6152" width="10.8333333333333" style="63" customWidth="1"/>
    <col min="6153" max="6153" width="21.8333333333333" style="63" customWidth="1"/>
    <col min="6154" max="6394" width="9" style="63"/>
    <col min="6395" max="6395" width="16.6666666666667" style="63" customWidth="1"/>
    <col min="6396" max="6396" width="12" style="63" customWidth="1"/>
    <col min="6397" max="6402" width="9" style="63" customWidth="1"/>
    <col min="6403" max="6406" width="5.16666666666667" style="63" customWidth="1"/>
    <col min="6407" max="6407" width="5.83333333333333" style="63" customWidth="1"/>
    <col min="6408" max="6408" width="10.8333333333333" style="63" customWidth="1"/>
    <col min="6409" max="6409" width="21.8333333333333" style="63" customWidth="1"/>
    <col min="6410" max="6650" width="9" style="63"/>
    <col min="6651" max="6651" width="16.6666666666667" style="63" customWidth="1"/>
    <col min="6652" max="6652" width="12" style="63" customWidth="1"/>
    <col min="6653" max="6658" width="9" style="63" customWidth="1"/>
    <col min="6659" max="6662" width="5.16666666666667" style="63" customWidth="1"/>
    <col min="6663" max="6663" width="5.83333333333333" style="63" customWidth="1"/>
    <col min="6664" max="6664" width="10.8333333333333" style="63" customWidth="1"/>
    <col min="6665" max="6665" width="21.8333333333333" style="63" customWidth="1"/>
    <col min="6666" max="6906" width="9" style="63"/>
    <col min="6907" max="6907" width="16.6666666666667" style="63" customWidth="1"/>
    <col min="6908" max="6908" width="12" style="63" customWidth="1"/>
    <col min="6909" max="6914" width="9" style="63" customWidth="1"/>
    <col min="6915" max="6918" width="5.16666666666667" style="63" customWidth="1"/>
    <col min="6919" max="6919" width="5.83333333333333" style="63" customWidth="1"/>
    <col min="6920" max="6920" width="10.8333333333333" style="63" customWidth="1"/>
    <col min="6921" max="6921" width="21.8333333333333" style="63" customWidth="1"/>
    <col min="6922" max="7162" width="9" style="63"/>
    <col min="7163" max="7163" width="16.6666666666667" style="63" customWidth="1"/>
    <col min="7164" max="7164" width="12" style="63" customWidth="1"/>
    <col min="7165" max="7170" width="9" style="63" customWidth="1"/>
    <col min="7171" max="7174" width="5.16666666666667" style="63" customWidth="1"/>
    <col min="7175" max="7175" width="5.83333333333333" style="63" customWidth="1"/>
    <col min="7176" max="7176" width="10.8333333333333" style="63" customWidth="1"/>
    <col min="7177" max="7177" width="21.8333333333333" style="63" customWidth="1"/>
    <col min="7178" max="7418" width="9" style="63"/>
    <col min="7419" max="7419" width="16.6666666666667" style="63" customWidth="1"/>
    <col min="7420" max="7420" width="12" style="63" customWidth="1"/>
    <col min="7421" max="7426" width="9" style="63" customWidth="1"/>
    <col min="7427" max="7430" width="5.16666666666667" style="63" customWidth="1"/>
    <col min="7431" max="7431" width="5.83333333333333" style="63" customWidth="1"/>
    <col min="7432" max="7432" width="10.8333333333333" style="63" customWidth="1"/>
    <col min="7433" max="7433" width="21.8333333333333" style="63" customWidth="1"/>
    <col min="7434" max="7674" width="9" style="63"/>
    <col min="7675" max="7675" width="16.6666666666667" style="63" customWidth="1"/>
    <col min="7676" max="7676" width="12" style="63" customWidth="1"/>
    <col min="7677" max="7682" width="9" style="63" customWidth="1"/>
    <col min="7683" max="7686" width="5.16666666666667" style="63" customWidth="1"/>
    <col min="7687" max="7687" width="5.83333333333333" style="63" customWidth="1"/>
    <col min="7688" max="7688" width="10.8333333333333" style="63" customWidth="1"/>
    <col min="7689" max="7689" width="21.8333333333333" style="63" customWidth="1"/>
    <col min="7690" max="7930" width="9" style="63"/>
    <col min="7931" max="7931" width="16.6666666666667" style="63" customWidth="1"/>
    <col min="7932" max="7932" width="12" style="63" customWidth="1"/>
    <col min="7933" max="7938" width="9" style="63" customWidth="1"/>
    <col min="7939" max="7942" width="5.16666666666667" style="63" customWidth="1"/>
    <col min="7943" max="7943" width="5.83333333333333" style="63" customWidth="1"/>
    <col min="7944" max="7944" width="10.8333333333333" style="63" customWidth="1"/>
    <col min="7945" max="7945" width="21.8333333333333" style="63" customWidth="1"/>
    <col min="7946" max="8186" width="9" style="63"/>
    <col min="8187" max="8187" width="16.6666666666667" style="63" customWidth="1"/>
    <col min="8188" max="8188" width="12" style="63" customWidth="1"/>
    <col min="8189" max="8194" width="9" style="63" customWidth="1"/>
    <col min="8195" max="8198" width="5.16666666666667" style="63" customWidth="1"/>
    <col min="8199" max="8199" width="5.83333333333333" style="63" customWidth="1"/>
    <col min="8200" max="8200" width="10.8333333333333" style="63" customWidth="1"/>
    <col min="8201" max="8201" width="21.8333333333333" style="63" customWidth="1"/>
    <col min="8202" max="8442" width="9" style="63"/>
    <col min="8443" max="8443" width="16.6666666666667" style="63" customWidth="1"/>
    <col min="8444" max="8444" width="12" style="63" customWidth="1"/>
    <col min="8445" max="8450" width="9" style="63" customWidth="1"/>
    <col min="8451" max="8454" width="5.16666666666667" style="63" customWidth="1"/>
    <col min="8455" max="8455" width="5.83333333333333" style="63" customWidth="1"/>
    <col min="8456" max="8456" width="10.8333333333333" style="63" customWidth="1"/>
    <col min="8457" max="8457" width="21.8333333333333" style="63" customWidth="1"/>
    <col min="8458" max="8698" width="9" style="63"/>
    <col min="8699" max="8699" width="16.6666666666667" style="63" customWidth="1"/>
    <col min="8700" max="8700" width="12" style="63" customWidth="1"/>
    <col min="8701" max="8706" width="9" style="63" customWidth="1"/>
    <col min="8707" max="8710" width="5.16666666666667" style="63" customWidth="1"/>
    <col min="8711" max="8711" width="5.83333333333333" style="63" customWidth="1"/>
    <col min="8712" max="8712" width="10.8333333333333" style="63" customWidth="1"/>
    <col min="8713" max="8713" width="21.8333333333333" style="63" customWidth="1"/>
    <col min="8714" max="8954" width="9" style="63"/>
    <col min="8955" max="8955" width="16.6666666666667" style="63" customWidth="1"/>
    <col min="8956" max="8956" width="12" style="63" customWidth="1"/>
    <col min="8957" max="8962" width="9" style="63" customWidth="1"/>
    <col min="8963" max="8966" width="5.16666666666667" style="63" customWidth="1"/>
    <col min="8967" max="8967" width="5.83333333333333" style="63" customWidth="1"/>
    <col min="8968" max="8968" width="10.8333333333333" style="63" customWidth="1"/>
    <col min="8969" max="8969" width="21.8333333333333" style="63" customWidth="1"/>
    <col min="8970" max="9210" width="9" style="63"/>
    <col min="9211" max="9211" width="16.6666666666667" style="63" customWidth="1"/>
    <col min="9212" max="9212" width="12" style="63" customWidth="1"/>
    <col min="9213" max="9218" width="9" style="63" customWidth="1"/>
    <col min="9219" max="9222" width="5.16666666666667" style="63" customWidth="1"/>
    <col min="9223" max="9223" width="5.83333333333333" style="63" customWidth="1"/>
    <col min="9224" max="9224" width="10.8333333333333" style="63" customWidth="1"/>
    <col min="9225" max="9225" width="21.8333333333333" style="63" customWidth="1"/>
    <col min="9226" max="9466" width="9" style="63"/>
    <col min="9467" max="9467" width="16.6666666666667" style="63" customWidth="1"/>
    <col min="9468" max="9468" width="12" style="63" customWidth="1"/>
    <col min="9469" max="9474" width="9" style="63" customWidth="1"/>
    <col min="9475" max="9478" width="5.16666666666667" style="63" customWidth="1"/>
    <col min="9479" max="9479" width="5.83333333333333" style="63" customWidth="1"/>
    <col min="9480" max="9480" width="10.8333333333333" style="63" customWidth="1"/>
    <col min="9481" max="9481" width="21.8333333333333" style="63" customWidth="1"/>
    <col min="9482" max="9722" width="9" style="63"/>
    <col min="9723" max="9723" width="16.6666666666667" style="63" customWidth="1"/>
    <col min="9724" max="9724" width="12" style="63" customWidth="1"/>
    <col min="9725" max="9730" width="9" style="63" customWidth="1"/>
    <col min="9731" max="9734" width="5.16666666666667" style="63" customWidth="1"/>
    <col min="9735" max="9735" width="5.83333333333333" style="63" customWidth="1"/>
    <col min="9736" max="9736" width="10.8333333333333" style="63" customWidth="1"/>
    <col min="9737" max="9737" width="21.8333333333333" style="63" customWidth="1"/>
    <col min="9738" max="9978" width="9" style="63"/>
    <col min="9979" max="9979" width="16.6666666666667" style="63" customWidth="1"/>
    <col min="9980" max="9980" width="12" style="63" customWidth="1"/>
    <col min="9981" max="9986" width="9" style="63" customWidth="1"/>
    <col min="9987" max="9990" width="5.16666666666667" style="63" customWidth="1"/>
    <col min="9991" max="9991" width="5.83333333333333" style="63" customWidth="1"/>
    <col min="9992" max="9992" width="10.8333333333333" style="63" customWidth="1"/>
    <col min="9993" max="9993" width="21.8333333333333" style="63" customWidth="1"/>
    <col min="9994" max="10234" width="9" style="63"/>
    <col min="10235" max="10235" width="16.6666666666667" style="63" customWidth="1"/>
    <col min="10236" max="10236" width="12" style="63" customWidth="1"/>
    <col min="10237" max="10242" width="9" style="63" customWidth="1"/>
    <col min="10243" max="10246" width="5.16666666666667" style="63" customWidth="1"/>
    <col min="10247" max="10247" width="5.83333333333333" style="63" customWidth="1"/>
    <col min="10248" max="10248" width="10.8333333333333" style="63" customWidth="1"/>
    <col min="10249" max="10249" width="21.8333333333333" style="63" customWidth="1"/>
    <col min="10250" max="10490" width="9" style="63"/>
    <col min="10491" max="10491" width="16.6666666666667" style="63" customWidth="1"/>
    <col min="10492" max="10492" width="12" style="63" customWidth="1"/>
    <col min="10493" max="10498" width="9" style="63" customWidth="1"/>
    <col min="10499" max="10502" width="5.16666666666667" style="63" customWidth="1"/>
    <col min="10503" max="10503" width="5.83333333333333" style="63" customWidth="1"/>
    <col min="10504" max="10504" width="10.8333333333333" style="63" customWidth="1"/>
    <col min="10505" max="10505" width="21.8333333333333" style="63" customWidth="1"/>
    <col min="10506" max="10746" width="9" style="63"/>
    <col min="10747" max="10747" width="16.6666666666667" style="63" customWidth="1"/>
    <col min="10748" max="10748" width="12" style="63" customWidth="1"/>
    <col min="10749" max="10754" width="9" style="63" customWidth="1"/>
    <col min="10755" max="10758" width="5.16666666666667" style="63" customWidth="1"/>
    <col min="10759" max="10759" width="5.83333333333333" style="63" customWidth="1"/>
    <col min="10760" max="10760" width="10.8333333333333" style="63" customWidth="1"/>
    <col min="10761" max="10761" width="21.8333333333333" style="63" customWidth="1"/>
    <col min="10762" max="11002" width="9" style="63"/>
    <col min="11003" max="11003" width="16.6666666666667" style="63" customWidth="1"/>
    <col min="11004" max="11004" width="12" style="63" customWidth="1"/>
    <col min="11005" max="11010" width="9" style="63" customWidth="1"/>
    <col min="11011" max="11014" width="5.16666666666667" style="63" customWidth="1"/>
    <col min="11015" max="11015" width="5.83333333333333" style="63" customWidth="1"/>
    <col min="11016" max="11016" width="10.8333333333333" style="63" customWidth="1"/>
    <col min="11017" max="11017" width="21.8333333333333" style="63" customWidth="1"/>
    <col min="11018" max="11258" width="9" style="63"/>
    <col min="11259" max="11259" width="16.6666666666667" style="63" customWidth="1"/>
    <col min="11260" max="11260" width="12" style="63" customWidth="1"/>
    <col min="11261" max="11266" width="9" style="63" customWidth="1"/>
    <col min="11267" max="11270" width="5.16666666666667" style="63" customWidth="1"/>
    <col min="11271" max="11271" width="5.83333333333333" style="63" customWidth="1"/>
    <col min="11272" max="11272" width="10.8333333333333" style="63" customWidth="1"/>
    <col min="11273" max="11273" width="21.8333333333333" style="63" customWidth="1"/>
    <col min="11274" max="11514" width="9" style="63"/>
    <col min="11515" max="11515" width="16.6666666666667" style="63" customWidth="1"/>
    <col min="11516" max="11516" width="12" style="63" customWidth="1"/>
    <col min="11517" max="11522" width="9" style="63" customWidth="1"/>
    <col min="11523" max="11526" width="5.16666666666667" style="63" customWidth="1"/>
    <col min="11527" max="11527" width="5.83333333333333" style="63" customWidth="1"/>
    <col min="11528" max="11528" width="10.8333333333333" style="63" customWidth="1"/>
    <col min="11529" max="11529" width="21.8333333333333" style="63" customWidth="1"/>
    <col min="11530" max="11770" width="9" style="63"/>
    <col min="11771" max="11771" width="16.6666666666667" style="63" customWidth="1"/>
    <col min="11772" max="11772" width="12" style="63" customWidth="1"/>
    <col min="11773" max="11778" width="9" style="63" customWidth="1"/>
    <col min="11779" max="11782" width="5.16666666666667" style="63" customWidth="1"/>
    <col min="11783" max="11783" width="5.83333333333333" style="63" customWidth="1"/>
    <col min="11784" max="11784" width="10.8333333333333" style="63" customWidth="1"/>
    <col min="11785" max="11785" width="21.8333333333333" style="63" customWidth="1"/>
    <col min="11786" max="12026" width="9" style="63"/>
    <col min="12027" max="12027" width="16.6666666666667" style="63" customWidth="1"/>
    <col min="12028" max="12028" width="12" style="63" customWidth="1"/>
    <col min="12029" max="12034" width="9" style="63" customWidth="1"/>
    <col min="12035" max="12038" width="5.16666666666667" style="63" customWidth="1"/>
    <col min="12039" max="12039" width="5.83333333333333" style="63" customWidth="1"/>
    <col min="12040" max="12040" width="10.8333333333333" style="63" customWidth="1"/>
    <col min="12041" max="12041" width="21.8333333333333" style="63" customWidth="1"/>
    <col min="12042" max="12282" width="9" style="63"/>
    <col min="12283" max="12283" width="16.6666666666667" style="63" customWidth="1"/>
    <col min="12284" max="12284" width="12" style="63" customWidth="1"/>
    <col min="12285" max="12290" width="9" style="63" customWidth="1"/>
    <col min="12291" max="12294" width="5.16666666666667" style="63" customWidth="1"/>
    <col min="12295" max="12295" width="5.83333333333333" style="63" customWidth="1"/>
    <col min="12296" max="12296" width="10.8333333333333" style="63" customWidth="1"/>
    <col min="12297" max="12297" width="21.8333333333333" style="63" customWidth="1"/>
    <col min="12298" max="12538" width="9" style="63"/>
    <col min="12539" max="12539" width="16.6666666666667" style="63" customWidth="1"/>
    <col min="12540" max="12540" width="12" style="63" customWidth="1"/>
    <col min="12541" max="12546" width="9" style="63" customWidth="1"/>
    <col min="12547" max="12550" width="5.16666666666667" style="63" customWidth="1"/>
    <col min="12551" max="12551" width="5.83333333333333" style="63" customWidth="1"/>
    <col min="12552" max="12552" width="10.8333333333333" style="63" customWidth="1"/>
    <col min="12553" max="12553" width="21.8333333333333" style="63" customWidth="1"/>
    <col min="12554" max="12794" width="9" style="63"/>
    <col min="12795" max="12795" width="16.6666666666667" style="63" customWidth="1"/>
    <col min="12796" max="12796" width="12" style="63" customWidth="1"/>
    <col min="12797" max="12802" width="9" style="63" customWidth="1"/>
    <col min="12803" max="12806" width="5.16666666666667" style="63" customWidth="1"/>
    <col min="12807" max="12807" width="5.83333333333333" style="63" customWidth="1"/>
    <col min="12808" max="12808" width="10.8333333333333" style="63" customWidth="1"/>
    <col min="12809" max="12809" width="21.8333333333333" style="63" customWidth="1"/>
    <col min="12810" max="13050" width="9" style="63"/>
    <col min="13051" max="13051" width="16.6666666666667" style="63" customWidth="1"/>
    <col min="13052" max="13052" width="12" style="63" customWidth="1"/>
    <col min="13053" max="13058" width="9" style="63" customWidth="1"/>
    <col min="13059" max="13062" width="5.16666666666667" style="63" customWidth="1"/>
    <col min="13063" max="13063" width="5.83333333333333" style="63" customWidth="1"/>
    <col min="13064" max="13064" width="10.8333333333333" style="63" customWidth="1"/>
    <col min="13065" max="13065" width="21.8333333333333" style="63" customWidth="1"/>
    <col min="13066" max="13306" width="9" style="63"/>
    <col min="13307" max="13307" width="16.6666666666667" style="63" customWidth="1"/>
    <col min="13308" max="13308" width="12" style="63" customWidth="1"/>
    <col min="13309" max="13314" width="9" style="63" customWidth="1"/>
    <col min="13315" max="13318" width="5.16666666666667" style="63" customWidth="1"/>
    <col min="13319" max="13319" width="5.83333333333333" style="63" customWidth="1"/>
    <col min="13320" max="13320" width="10.8333333333333" style="63" customWidth="1"/>
    <col min="13321" max="13321" width="21.8333333333333" style="63" customWidth="1"/>
    <col min="13322" max="13562" width="9" style="63"/>
    <col min="13563" max="13563" width="16.6666666666667" style="63" customWidth="1"/>
    <col min="13564" max="13564" width="12" style="63" customWidth="1"/>
    <col min="13565" max="13570" width="9" style="63" customWidth="1"/>
    <col min="13571" max="13574" width="5.16666666666667" style="63" customWidth="1"/>
    <col min="13575" max="13575" width="5.83333333333333" style="63" customWidth="1"/>
    <col min="13576" max="13576" width="10.8333333333333" style="63" customWidth="1"/>
    <col min="13577" max="13577" width="21.8333333333333" style="63" customWidth="1"/>
    <col min="13578" max="13818" width="9" style="63"/>
    <col min="13819" max="13819" width="16.6666666666667" style="63" customWidth="1"/>
    <col min="13820" max="13820" width="12" style="63" customWidth="1"/>
    <col min="13821" max="13826" width="9" style="63" customWidth="1"/>
    <col min="13827" max="13830" width="5.16666666666667" style="63" customWidth="1"/>
    <col min="13831" max="13831" width="5.83333333333333" style="63" customWidth="1"/>
    <col min="13832" max="13832" width="10.8333333333333" style="63" customWidth="1"/>
    <col min="13833" max="13833" width="21.8333333333333" style="63" customWidth="1"/>
    <col min="13834" max="14074" width="9" style="63"/>
    <col min="14075" max="14075" width="16.6666666666667" style="63" customWidth="1"/>
    <col min="14076" max="14076" width="12" style="63" customWidth="1"/>
    <col min="14077" max="14082" width="9" style="63" customWidth="1"/>
    <col min="14083" max="14086" width="5.16666666666667" style="63" customWidth="1"/>
    <col min="14087" max="14087" width="5.83333333333333" style="63" customWidth="1"/>
    <col min="14088" max="14088" width="10.8333333333333" style="63" customWidth="1"/>
    <col min="14089" max="14089" width="21.8333333333333" style="63" customWidth="1"/>
    <col min="14090" max="14330" width="9" style="63"/>
    <col min="14331" max="14331" width="16.6666666666667" style="63" customWidth="1"/>
    <col min="14332" max="14332" width="12" style="63" customWidth="1"/>
    <col min="14333" max="14338" width="9" style="63" customWidth="1"/>
    <col min="14339" max="14342" width="5.16666666666667" style="63" customWidth="1"/>
    <col min="14343" max="14343" width="5.83333333333333" style="63" customWidth="1"/>
    <col min="14344" max="14344" width="10.8333333333333" style="63" customWidth="1"/>
    <col min="14345" max="14345" width="21.8333333333333" style="63" customWidth="1"/>
    <col min="14346" max="14586" width="9" style="63"/>
    <col min="14587" max="14587" width="16.6666666666667" style="63" customWidth="1"/>
    <col min="14588" max="14588" width="12" style="63" customWidth="1"/>
    <col min="14589" max="14594" width="9" style="63" customWidth="1"/>
    <col min="14595" max="14598" width="5.16666666666667" style="63" customWidth="1"/>
    <col min="14599" max="14599" width="5.83333333333333" style="63" customWidth="1"/>
    <col min="14600" max="14600" width="10.8333333333333" style="63" customWidth="1"/>
    <col min="14601" max="14601" width="21.8333333333333" style="63" customWidth="1"/>
    <col min="14602" max="14842" width="9" style="63"/>
    <col min="14843" max="14843" width="16.6666666666667" style="63" customWidth="1"/>
    <col min="14844" max="14844" width="12" style="63" customWidth="1"/>
    <col min="14845" max="14850" width="9" style="63" customWidth="1"/>
    <col min="14851" max="14854" width="5.16666666666667" style="63" customWidth="1"/>
    <col min="14855" max="14855" width="5.83333333333333" style="63" customWidth="1"/>
    <col min="14856" max="14856" width="10.8333333333333" style="63" customWidth="1"/>
    <col min="14857" max="14857" width="21.8333333333333" style="63" customWidth="1"/>
    <col min="14858" max="15098" width="9" style="63"/>
    <col min="15099" max="15099" width="16.6666666666667" style="63" customWidth="1"/>
    <col min="15100" max="15100" width="12" style="63" customWidth="1"/>
    <col min="15101" max="15106" width="9" style="63" customWidth="1"/>
    <col min="15107" max="15110" width="5.16666666666667" style="63" customWidth="1"/>
    <col min="15111" max="15111" width="5.83333333333333" style="63" customWidth="1"/>
    <col min="15112" max="15112" width="10.8333333333333" style="63" customWidth="1"/>
    <col min="15113" max="15113" width="21.8333333333333" style="63" customWidth="1"/>
    <col min="15114" max="15354" width="9" style="63"/>
    <col min="15355" max="15355" width="16.6666666666667" style="63" customWidth="1"/>
    <col min="15356" max="15356" width="12" style="63" customWidth="1"/>
    <col min="15357" max="15362" width="9" style="63" customWidth="1"/>
    <col min="15363" max="15366" width="5.16666666666667" style="63" customWidth="1"/>
    <col min="15367" max="15367" width="5.83333333333333" style="63" customWidth="1"/>
    <col min="15368" max="15368" width="10.8333333333333" style="63" customWidth="1"/>
    <col min="15369" max="15369" width="21.8333333333333" style="63" customWidth="1"/>
    <col min="15370" max="15610" width="9" style="63"/>
    <col min="15611" max="15611" width="16.6666666666667" style="63" customWidth="1"/>
    <col min="15612" max="15612" width="12" style="63" customWidth="1"/>
    <col min="15613" max="15618" width="9" style="63" customWidth="1"/>
    <col min="15619" max="15622" width="5.16666666666667" style="63" customWidth="1"/>
    <col min="15623" max="15623" width="5.83333333333333" style="63" customWidth="1"/>
    <col min="15624" max="15624" width="10.8333333333333" style="63" customWidth="1"/>
    <col min="15625" max="15625" width="21.8333333333333" style="63" customWidth="1"/>
    <col min="15626" max="15866" width="9" style="63"/>
    <col min="15867" max="15867" width="16.6666666666667" style="63" customWidth="1"/>
    <col min="15868" max="15868" width="12" style="63" customWidth="1"/>
    <col min="15869" max="15874" width="9" style="63" customWidth="1"/>
    <col min="15875" max="15878" width="5.16666666666667" style="63" customWidth="1"/>
    <col min="15879" max="15879" width="5.83333333333333" style="63" customWidth="1"/>
    <col min="15880" max="15880" width="10.8333333333333" style="63" customWidth="1"/>
    <col min="15881" max="15881" width="21.8333333333333" style="63" customWidth="1"/>
    <col min="15882" max="16122" width="9" style="63"/>
    <col min="16123" max="16123" width="16.6666666666667" style="63" customWidth="1"/>
    <col min="16124" max="16124" width="12" style="63" customWidth="1"/>
    <col min="16125" max="16130" width="9" style="63" customWidth="1"/>
    <col min="16131" max="16134" width="5.16666666666667" style="63" customWidth="1"/>
    <col min="16135" max="16135" width="5.83333333333333" style="63" customWidth="1"/>
    <col min="16136" max="16136" width="10.8333333333333" style="63" customWidth="1"/>
    <col min="16137" max="16137" width="21.8333333333333" style="63" customWidth="1"/>
    <col min="16138" max="16384" width="9" style="63"/>
  </cols>
  <sheetData>
    <row r="1" ht="21" spans="1:10">
      <c r="A1" s="66" t="s">
        <v>0</v>
      </c>
      <c r="B1" s="66"/>
      <c r="C1" s="66"/>
      <c r="D1" s="66"/>
      <c r="E1" s="66"/>
      <c r="F1" s="66"/>
      <c r="G1" s="66"/>
      <c r="H1" s="66"/>
      <c r="I1" s="66"/>
      <c r="J1" s="80"/>
    </row>
    <row r="2" ht="17.25" customHeight="1" spans="1:9">
      <c r="A2" s="67" t="s">
        <v>1</v>
      </c>
      <c r="B2" s="68" t="s">
        <v>2</v>
      </c>
      <c r="C2" s="69"/>
      <c r="D2" s="69"/>
      <c r="E2" s="69"/>
      <c r="F2" s="69"/>
      <c r="G2" s="69"/>
      <c r="H2" s="69"/>
      <c r="I2" s="69"/>
    </row>
    <row r="3" spans="1:10">
      <c r="A3" s="70" t="s">
        <v>3</v>
      </c>
      <c r="B3" s="70"/>
      <c r="C3" s="71" t="s">
        <v>4</v>
      </c>
      <c r="D3" s="70" t="s">
        <v>5</v>
      </c>
      <c r="E3" s="70"/>
      <c r="F3" s="70"/>
      <c r="G3" s="70"/>
      <c r="H3" s="70" t="s">
        <v>6</v>
      </c>
      <c r="I3" s="70"/>
      <c r="J3" s="70" t="s">
        <v>7</v>
      </c>
    </row>
    <row r="4" spans="1:10">
      <c r="A4" s="70"/>
      <c r="B4" s="70"/>
      <c r="C4" s="72"/>
      <c r="D4" s="70" t="s">
        <v>8</v>
      </c>
      <c r="E4" s="70" t="s">
        <v>9</v>
      </c>
      <c r="F4" s="70" t="s">
        <v>8</v>
      </c>
      <c r="G4" s="70" t="s">
        <v>9</v>
      </c>
      <c r="H4" s="70" t="s">
        <v>10</v>
      </c>
      <c r="I4" s="70" t="s">
        <v>11</v>
      </c>
      <c r="J4" s="70"/>
    </row>
    <row r="5" customFormat="1" spans="1:10">
      <c r="A5" s="73" t="s">
        <v>12</v>
      </c>
      <c r="B5" s="74" t="s">
        <v>13</v>
      </c>
      <c r="C5" s="75" t="s">
        <v>14</v>
      </c>
      <c r="D5" s="76">
        <v>1</v>
      </c>
      <c r="E5" s="76" t="s">
        <v>15</v>
      </c>
      <c r="F5" s="77">
        <v>3</v>
      </c>
      <c r="G5" s="76" t="s">
        <v>16</v>
      </c>
      <c r="H5" s="76">
        <v>10000</v>
      </c>
      <c r="I5" s="76">
        <f>D5*F5*H5</f>
        <v>30000</v>
      </c>
      <c r="J5" s="81"/>
    </row>
    <row r="6" customFormat="1" spans="1:10">
      <c r="A6" s="78"/>
      <c r="B6" s="79"/>
      <c r="C6" s="75" t="s">
        <v>17</v>
      </c>
      <c r="D6" s="76">
        <v>2</v>
      </c>
      <c r="E6" s="76" t="s">
        <v>15</v>
      </c>
      <c r="F6" s="77">
        <v>1</v>
      </c>
      <c r="G6" s="76" t="s">
        <v>16</v>
      </c>
      <c r="H6" s="76">
        <v>3450</v>
      </c>
      <c r="I6" s="76">
        <f t="shared" ref="I6:I37" si="0">D6*F6*H6</f>
        <v>6900</v>
      </c>
      <c r="J6" s="81"/>
    </row>
    <row r="7" customFormat="1" spans="1:10">
      <c r="A7" s="78"/>
      <c r="B7" s="79"/>
      <c r="C7" s="75" t="s">
        <v>18</v>
      </c>
      <c r="D7" s="76">
        <v>3</v>
      </c>
      <c r="E7" s="76" t="s">
        <v>15</v>
      </c>
      <c r="F7" s="77">
        <v>1</v>
      </c>
      <c r="G7" s="76" t="s">
        <v>16</v>
      </c>
      <c r="H7" s="76">
        <v>2450</v>
      </c>
      <c r="I7" s="76">
        <f t="shared" si="0"/>
        <v>7350</v>
      </c>
      <c r="J7" s="81"/>
    </row>
    <row r="8" customFormat="1" spans="1:10">
      <c r="A8" s="78"/>
      <c r="B8" s="79"/>
      <c r="C8" s="75" t="s">
        <v>19</v>
      </c>
      <c r="D8" s="76">
        <v>3</v>
      </c>
      <c r="E8" s="76" t="s">
        <v>15</v>
      </c>
      <c r="F8" s="77">
        <v>1</v>
      </c>
      <c r="G8" s="76" t="s">
        <v>16</v>
      </c>
      <c r="H8" s="76">
        <v>3450</v>
      </c>
      <c r="I8" s="76">
        <f t="shared" si="0"/>
        <v>10350</v>
      </c>
      <c r="J8" s="81"/>
    </row>
    <row r="9" customFormat="1" spans="1:10">
      <c r="A9" s="78"/>
      <c r="B9" s="79"/>
      <c r="C9" s="75" t="s">
        <v>20</v>
      </c>
      <c r="D9" s="76">
        <v>3</v>
      </c>
      <c r="E9" s="76" t="s">
        <v>15</v>
      </c>
      <c r="F9" s="77">
        <v>1</v>
      </c>
      <c r="G9" s="76" t="s">
        <v>16</v>
      </c>
      <c r="H9" s="76">
        <v>2450</v>
      </c>
      <c r="I9" s="76">
        <f t="shared" si="0"/>
        <v>7350</v>
      </c>
      <c r="J9" s="81"/>
    </row>
    <row r="10" customFormat="1" spans="1:10">
      <c r="A10" s="78"/>
      <c r="B10" s="79"/>
      <c r="C10" s="75" t="s">
        <v>21</v>
      </c>
      <c r="D10" s="76">
        <v>3</v>
      </c>
      <c r="E10" s="76" t="s">
        <v>15</v>
      </c>
      <c r="F10" s="76">
        <v>1</v>
      </c>
      <c r="G10" s="76" t="s">
        <v>16</v>
      </c>
      <c r="H10" s="76">
        <v>3450</v>
      </c>
      <c r="I10" s="76">
        <f t="shared" si="0"/>
        <v>10350</v>
      </c>
      <c r="J10" s="81"/>
    </row>
    <row r="11" customFormat="1" spans="1:10">
      <c r="A11" s="78"/>
      <c r="B11" s="79"/>
      <c r="C11" s="75" t="s">
        <v>22</v>
      </c>
      <c r="D11" s="76">
        <v>3</v>
      </c>
      <c r="E11" s="76" t="s">
        <v>15</v>
      </c>
      <c r="F11" s="76">
        <v>1</v>
      </c>
      <c r="G11" s="76" t="s">
        <v>16</v>
      </c>
      <c r="H11" s="76">
        <v>2450</v>
      </c>
      <c r="I11" s="76">
        <f t="shared" si="0"/>
        <v>7350</v>
      </c>
      <c r="J11" s="81"/>
    </row>
    <row r="12" customFormat="1" spans="1:10">
      <c r="A12" s="78"/>
      <c r="B12" s="79"/>
      <c r="C12" s="75" t="s">
        <v>23</v>
      </c>
      <c r="D12" s="76">
        <v>2</v>
      </c>
      <c r="E12" s="76" t="s">
        <v>15</v>
      </c>
      <c r="F12" s="76">
        <v>1</v>
      </c>
      <c r="G12" s="76" t="s">
        <v>16</v>
      </c>
      <c r="H12" s="76">
        <v>3450</v>
      </c>
      <c r="I12" s="76">
        <f t="shared" si="0"/>
        <v>6900</v>
      </c>
      <c r="J12" s="81"/>
    </row>
    <row r="13" customFormat="1" spans="1:10">
      <c r="A13" s="78"/>
      <c r="B13" s="79"/>
      <c r="C13" s="75" t="s">
        <v>24</v>
      </c>
      <c r="D13" s="76">
        <v>3</v>
      </c>
      <c r="E13" s="76" t="s">
        <v>15</v>
      </c>
      <c r="F13" s="76">
        <v>1</v>
      </c>
      <c r="G13" s="76" t="s">
        <v>16</v>
      </c>
      <c r="H13" s="76">
        <v>2450</v>
      </c>
      <c r="I13" s="76">
        <f t="shared" si="0"/>
        <v>7350</v>
      </c>
      <c r="J13" s="81"/>
    </row>
    <row r="14" customFormat="1" spans="1:10">
      <c r="A14" s="78"/>
      <c r="B14" s="79"/>
      <c r="C14" s="75" t="s">
        <v>25</v>
      </c>
      <c r="D14" s="76">
        <v>1</v>
      </c>
      <c r="E14" s="76" t="s">
        <v>15</v>
      </c>
      <c r="F14" s="76">
        <v>1</v>
      </c>
      <c r="G14" s="76" t="s">
        <v>16</v>
      </c>
      <c r="H14" s="76">
        <v>3450</v>
      </c>
      <c r="I14" s="76">
        <f t="shared" si="0"/>
        <v>3450</v>
      </c>
      <c r="J14" s="81"/>
    </row>
    <row r="15" customFormat="1" spans="1:10">
      <c r="A15" s="78"/>
      <c r="B15" s="79"/>
      <c r="C15" s="75" t="s">
        <v>26</v>
      </c>
      <c r="D15" s="76">
        <v>3</v>
      </c>
      <c r="E15" s="76" t="s">
        <v>15</v>
      </c>
      <c r="F15" s="76">
        <v>1</v>
      </c>
      <c r="G15" s="76" t="s">
        <v>16</v>
      </c>
      <c r="H15" s="76">
        <v>2450</v>
      </c>
      <c r="I15" s="76">
        <f t="shared" si="0"/>
        <v>7350</v>
      </c>
      <c r="J15" s="81"/>
    </row>
    <row r="16" customFormat="1" spans="1:10">
      <c r="A16" s="78"/>
      <c r="B16" s="79"/>
      <c r="C16" s="75" t="s">
        <v>27</v>
      </c>
      <c r="D16" s="76">
        <v>1</v>
      </c>
      <c r="E16" s="76" t="s">
        <v>15</v>
      </c>
      <c r="F16" s="76">
        <v>1</v>
      </c>
      <c r="G16" s="76" t="s">
        <v>16</v>
      </c>
      <c r="H16" s="76">
        <v>3450</v>
      </c>
      <c r="I16" s="76">
        <f t="shared" si="0"/>
        <v>3450</v>
      </c>
      <c r="J16" s="81"/>
    </row>
    <row r="17" customFormat="1" spans="1:10">
      <c r="A17" s="78"/>
      <c r="B17" s="79"/>
      <c r="C17" s="79" t="s">
        <v>28</v>
      </c>
      <c r="D17" s="74">
        <v>1</v>
      </c>
      <c r="E17" s="74" t="s">
        <v>29</v>
      </c>
      <c r="F17" s="74">
        <v>1</v>
      </c>
      <c r="G17" s="74" t="s">
        <v>30</v>
      </c>
      <c r="H17" s="74">
        <v>339.25</v>
      </c>
      <c r="I17" s="76">
        <f t="shared" si="0"/>
        <v>339.25</v>
      </c>
      <c r="J17" s="82"/>
    </row>
    <row r="18" customFormat="1" spans="1:10">
      <c r="A18" s="78"/>
      <c r="B18" s="76" t="s">
        <v>31</v>
      </c>
      <c r="C18" s="76" t="s">
        <v>32</v>
      </c>
      <c r="D18" s="76">
        <v>1</v>
      </c>
      <c r="E18" s="76" t="s">
        <v>29</v>
      </c>
      <c r="F18" s="76">
        <v>1</v>
      </c>
      <c r="G18" s="76" t="s">
        <v>30</v>
      </c>
      <c r="H18" s="76">
        <v>3748</v>
      </c>
      <c r="I18" s="76">
        <f t="shared" si="0"/>
        <v>3748</v>
      </c>
      <c r="J18" s="81" t="s">
        <v>33</v>
      </c>
    </row>
    <row r="19" customFormat="1" spans="1:10">
      <c r="A19" s="78"/>
      <c r="B19" s="76" t="s">
        <v>34</v>
      </c>
      <c r="C19" s="76" t="s">
        <v>35</v>
      </c>
      <c r="D19" s="76">
        <v>9</v>
      </c>
      <c r="E19" s="76" t="s">
        <v>15</v>
      </c>
      <c r="F19" s="76">
        <v>1</v>
      </c>
      <c r="G19" s="76" t="s">
        <v>16</v>
      </c>
      <c r="H19" s="76">
        <v>1200</v>
      </c>
      <c r="I19" s="76">
        <f t="shared" si="0"/>
        <v>10800</v>
      </c>
      <c r="J19" s="81"/>
    </row>
    <row r="20" customFormat="1" spans="1:10">
      <c r="A20" s="78"/>
      <c r="B20" s="76"/>
      <c r="C20" s="76" t="s">
        <v>36</v>
      </c>
      <c r="D20" s="76">
        <v>9</v>
      </c>
      <c r="E20" s="76" t="s">
        <v>15</v>
      </c>
      <c r="F20" s="76">
        <v>1</v>
      </c>
      <c r="G20" s="76" t="s">
        <v>16</v>
      </c>
      <c r="H20" s="76">
        <v>1200</v>
      </c>
      <c r="I20" s="76">
        <f t="shared" si="0"/>
        <v>10800</v>
      </c>
      <c r="J20" s="83"/>
    </row>
    <row r="21" customFormat="1" spans="1:10">
      <c r="A21" s="78"/>
      <c r="B21" s="76"/>
      <c r="C21" s="76" t="s">
        <v>18</v>
      </c>
      <c r="D21" s="76">
        <v>9</v>
      </c>
      <c r="E21" s="76" t="s">
        <v>15</v>
      </c>
      <c r="F21" s="76">
        <v>1</v>
      </c>
      <c r="G21" s="76" t="s">
        <v>16</v>
      </c>
      <c r="H21" s="76">
        <v>1200</v>
      </c>
      <c r="I21" s="76">
        <f t="shared" si="0"/>
        <v>10800</v>
      </c>
      <c r="J21" s="83"/>
    </row>
    <row r="22" customFormat="1" spans="1:10">
      <c r="A22" s="78"/>
      <c r="B22" s="76"/>
      <c r="C22" s="76" t="s">
        <v>17</v>
      </c>
      <c r="D22" s="76">
        <v>1</v>
      </c>
      <c r="E22" s="76" t="s">
        <v>15</v>
      </c>
      <c r="F22" s="76">
        <v>1</v>
      </c>
      <c r="G22" s="76" t="s">
        <v>16</v>
      </c>
      <c r="H22" s="76">
        <v>4500</v>
      </c>
      <c r="I22" s="76">
        <f t="shared" si="0"/>
        <v>4500</v>
      </c>
      <c r="J22" s="81" t="s">
        <v>37</v>
      </c>
    </row>
    <row r="23" customFormat="1" spans="1:10">
      <c r="A23" s="78"/>
      <c r="B23" s="76"/>
      <c r="C23" s="76" t="s">
        <v>38</v>
      </c>
      <c r="D23" s="76">
        <v>108</v>
      </c>
      <c r="E23" s="76" t="s">
        <v>15</v>
      </c>
      <c r="F23" s="76">
        <v>1</v>
      </c>
      <c r="G23" s="76" t="s">
        <v>16</v>
      </c>
      <c r="H23" s="76">
        <v>1200</v>
      </c>
      <c r="I23" s="76">
        <f t="shared" si="0"/>
        <v>129600</v>
      </c>
      <c r="J23" s="83"/>
    </row>
    <row r="24" customFormat="1" spans="1:10">
      <c r="A24" s="78"/>
      <c r="B24" s="76"/>
      <c r="C24" s="76" t="s">
        <v>20</v>
      </c>
      <c r="D24" s="76">
        <v>62</v>
      </c>
      <c r="E24" s="76" t="s">
        <v>15</v>
      </c>
      <c r="F24" s="76">
        <v>1</v>
      </c>
      <c r="G24" s="76" t="s">
        <v>16</v>
      </c>
      <c r="H24" s="76">
        <v>1200</v>
      </c>
      <c r="I24" s="76">
        <f t="shared" si="0"/>
        <v>74400</v>
      </c>
      <c r="J24" s="83"/>
    </row>
    <row r="25" customFormat="1" spans="1:10">
      <c r="A25" s="78"/>
      <c r="B25" s="76"/>
      <c r="C25" s="76" t="s">
        <v>19</v>
      </c>
      <c r="D25" s="76">
        <v>1</v>
      </c>
      <c r="E25" s="76" t="s">
        <v>15</v>
      </c>
      <c r="F25" s="76">
        <v>1</v>
      </c>
      <c r="G25" s="76" t="s">
        <v>16</v>
      </c>
      <c r="H25" s="76">
        <v>4500</v>
      </c>
      <c r="I25" s="76">
        <f t="shared" si="0"/>
        <v>4500</v>
      </c>
      <c r="J25" s="81" t="s">
        <v>37</v>
      </c>
    </row>
    <row r="26" s="62" customFormat="1" spans="1:10">
      <c r="A26" s="78"/>
      <c r="B26" s="76"/>
      <c r="C26" s="76" t="s">
        <v>39</v>
      </c>
      <c r="D26" s="77">
        <v>106</v>
      </c>
      <c r="E26" s="76" t="s">
        <v>15</v>
      </c>
      <c r="F26" s="76">
        <v>1</v>
      </c>
      <c r="G26" s="76" t="s">
        <v>16</v>
      </c>
      <c r="H26" s="76">
        <v>1200</v>
      </c>
      <c r="I26" s="76">
        <f t="shared" si="0"/>
        <v>127200</v>
      </c>
      <c r="J26" s="81"/>
    </row>
    <row r="27" customFormat="1" spans="1:10">
      <c r="A27" s="78"/>
      <c r="B27" s="76"/>
      <c r="C27" s="76" t="s">
        <v>22</v>
      </c>
      <c r="D27" s="77">
        <v>68</v>
      </c>
      <c r="E27" s="76" t="s">
        <v>15</v>
      </c>
      <c r="F27" s="76">
        <v>1</v>
      </c>
      <c r="G27" s="76" t="s">
        <v>16</v>
      </c>
      <c r="H27" s="76">
        <v>1200</v>
      </c>
      <c r="I27" s="76">
        <f t="shared" si="0"/>
        <v>81600</v>
      </c>
      <c r="J27" s="81"/>
    </row>
    <row r="28" customFormat="1" spans="1:10">
      <c r="A28" s="78"/>
      <c r="B28" s="76"/>
      <c r="C28" s="76" t="s">
        <v>19</v>
      </c>
      <c r="D28" s="76">
        <v>1</v>
      </c>
      <c r="E28" s="76" t="s">
        <v>15</v>
      </c>
      <c r="F28" s="76">
        <v>1</v>
      </c>
      <c r="G28" s="76" t="s">
        <v>16</v>
      </c>
      <c r="H28" s="76">
        <v>4500</v>
      </c>
      <c r="I28" s="76">
        <f t="shared" si="0"/>
        <v>4500</v>
      </c>
      <c r="J28" s="81" t="s">
        <v>37</v>
      </c>
    </row>
    <row r="29" customFormat="1" spans="1:10">
      <c r="A29" s="78"/>
      <c r="B29" s="76"/>
      <c r="C29" s="76" t="s">
        <v>40</v>
      </c>
      <c r="D29" s="77">
        <v>3</v>
      </c>
      <c r="E29" s="76" t="s">
        <v>15</v>
      </c>
      <c r="F29" s="76">
        <v>1</v>
      </c>
      <c r="G29" s="76" t="s">
        <v>16</v>
      </c>
      <c r="H29" s="76">
        <v>600</v>
      </c>
      <c r="I29" s="76">
        <f t="shared" si="0"/>
        <v>1800</v>
      </c>
      <c r="J29" s="81" t="s">
        <v>41</v>
      </c>
    </row>
    <row r="30" customFormat="1" spans="1:10">
      <c r="A30" s="78"/>
      <c r="B30" s="76"/>
      <c r="C30" s="76" t="s">
        <v>42</v>
      </c>
      <c r="D30" s="77">
        <v>55</v>
      </c>
      <c r="E30" s="76" t="s">
        <v>15</v>
      </c>
      <c r="F30" s="76">
        <v>1</v>
      </c>
      <c r="G30" s="76" t="s">
        <v>16</v>
      </c>
      <c r="H30" s="76">
        <v>1200</v>
      </c>
      <c r="I30" s="76">
        <f t="shared" si="0"/>
        <v>66000</v>
      </c>
      <c r="J30" s="81"/>
    </row>
    <row r="31" customFormat="1" spans="1:10">
      <c r="A31" s="78"/>
      <c r="B31" s="76"/>
      <c r="C31" s="76" t="s">
        <v>24</v>
      </c>
      <c r="D31" s="77">
        <v>62</v>
      </c>
      <c r="E31" s="76" t="s">
        <v>15</v>
      </c>
      <c r="F31" s="76">
        <v>1</v>
      </c>
      <c r="G31" s="76" t="s">
        <v>16</v>
      </c>
      <c r="H31" s="76">
        <v>1200</v>
      </c>
      <c r="I31" s="76">
        <f t="shared" si="0"/>
        <v>74400</v>
      </c>
      <c r="J31" s="81"/>
    </row>
    <row r="32" customFormat="1" spans="1:10">
      <c r="A32" s="78"/>
      <c r="B32" s="76"/>
      <c r="C32" s="76" t="s">
        <v>23</v>
      </c>
      <c r="D32" s="76">
        <v>1</v>
      </c>
      <c r="E32" s="76" t="s">
        <v>15</v>
      </c>
      <c r="F32" s="76">
        <v>1</v>
      </c>
      <c r="G32" s="76" t="s">
        <v>16</v>
      </c>
      <c r="H32" s="76">
        <v>4500</v>
      </c>
      <c r="I32" s="76">
        <f t="shared" si="0"/>
        <v>4500</v>
      </c>
      <c r="J32" s="81" t="s">
        <v>37</v>
      </c>
    </row>
    <row r="33" customFormat="1" spans="1:10">
      <c r="A33" s="78"/>
      <c r="B33" s="76"/>
      <c r="C33" s="76" t="s">
        <v>23</v>
      </c>
      <c r="D33" s="76">
        <v>1</v>
      </c>
      <c r="E33" s="76" t="s">
        <v>15</v>
      </c>
      <c r="F33" s="76">
        <v>1</v>
      </c>
      <c r="G33" s="76" t="s">
        <v>16</v>
      </c>
      <c r="H33" s="76">
        <v>2500</v>
      </c>
      <c r="I33" s="76">
        <f t="shared" si="0"/>
        <v>2500</v>
      </c>
      <c r="J33" s="81" t="s">
        <v>43</v>
      </c>
    </row>
    <row r="34" customFormat="1" spans="1:10">
      <c r="A34" s="78"/>
      <c r="B34" s="76"/>
      <c r="C34" s="76" t="s">
        <v>44</v>
      </c>
      <c r="D34" s="77">
        <v>5</v>
      </c>
      <c r="E34" s="76" t="s">
        <v>15</v>
      </c>
      <c r="F34" s="76">
        <v>1</v>
      </c>
      <c r="G34" s="76" t="s">
        <v>16</v>
      </c>
      <c r="H34" s="76">
        <v>600</v>
      </c>
      <c r="I34" s="76">
        <f t="shared" si="0"/>
        <v>3000</v>
      </c>
      <c r="J34" s="81" t="s">
        <v>41</v>
      </c>
    </row>
    <row r="35" customFormat="1" spans="1:10">
      <c r="A35" s="78"/>
      <c r="B35" s="76"/>
      <c r="C35" s="76" t="s">
        <v>45</v>
      </c>
      <c r="D35" s="77">
        <v>8</v>
      </c>
      <c r="E35" s="76" t="s">
        <v>15</v>
      </c>
      <c r="F35" s="76">
        <v>1</v>
      </c>
      <c r="G35" s="76" t="s">
        <v>16</v>
      </c>
      <c r="H35" s="76">
        <v>1200</v>
      </c>
      <c r="I35" s="76">
        <f t="shared" si="0"/>
        <v>9600</v>
      </c>
      <c r="J35" s="81"/>
    </row>
    <row r="36" customFormat="1" spans="1:10">
      <c r="A36" s="78"/>
      <c r="B36" s="76"/>
      <c r="C36" s="76" t="s">
        <v>26</v>
      </c>
      <c r="D36" s="77">
        <v>8</v>
      </c>
      <c r="E36" s="76" t="s">
        <v>15</v>
      </c>
      <c r="F36" s="76">
        <v>1</v>
      </c>
      <c r="G36" s="76" t="s">
        <v>16</v>
      </c>
      <c r="H36" s="76">
        <v>1200</v>
      </c>
      <c r="I36" s="76">
        <f t="shared" si="0"/>
        <v>9600</v>
      </c>
      <c r="J36" s="81"/>
    </row>
    <row r="37" customFormat="1" spans="1:10">
      <c r="A37" s="78"/>
      <c r="B37" s="76"/>
      <c r="C37" s="76" t="s">
        <v>46</v>
      </c>
      <c r="D37" s="77">
        <v>3</v>
      </c>
      <c r="E37" s="76" t="s">
        <v>15</v>
      </c>
      <c r="F37" s="76">
        <v>1</v>
      </c>
      <c r="G37" s="76" t="s">
        <v>16</v>
      </c>
      <c r="H37" s="76">
        <v>600</v>
      </c>
      <c r="I37" s="76">
        <f t="shared" si="0"/>
        <v>1800</v>
      </c>
      <c r="J37" s="81" t="s">
        <v>41</v>
      </c>
    </row>
    <row r="38" customFormat="1" spans="1:10">
      <c r="A38" s="78"/>
      <c r="B38" s="76"/>
      <c r="C38" s="76" t="s">
        <v>46</v>
      </c>
      <c r="D38" s="77">
        <v>1</v>
      </c>
      <c r="E38" s="76" t="s">
        <v>15</v>
      </c>
      <c r="F38" s="76">
        <v>1</v>
      </c>
      <c r="G38" s="76" t="s">
        <v>16</v>
      </c>
      <c r="H38" s="76">
        <v>1250</v>
      </c>
      <c r="I38" s="76">
        <f t="shared" ref="I38:I69" si="1">D38*F38*H38</f>
        <v>1250</v>
      </c>
      <c r="J38" s="81" t="s">
        <v>47</v>
      </c>
    </row>
    <row r="39" customFormat="1" spans="1:10">
      <c r="A39" s="78"/>
      <c r="B39" s="76"/>
      <c r="C39" s="76" t="s">
        <v>48</v>
      </c>
      <c r="D39" s="77">
        <v>1</v>
      </c>
      <c r="E39" s="76" t="s">
        <v>15</v>
      </c>
      <c r="F39" s="76">
        <v>1</v>
      </c>
      <c r="G39" s="76" t="s">
        <v>16</v>
      </c>
      <c r="H39" s="76">
        <v>1200</v>
      </c>
      <c r="I39" s="76">
        <f t="shared" si="1"/>
        <v>1200</v>
      </c>
      <c r="J39" s="81"/>
    </row>
    <row r="40" customFormat="1" spans="1:10">
      <c r="A40" s="78"/>
      <c r="B40" s="76"/>
      <c r="C40" s="76" t="s">
        <v>49</v>
      </c>
      <c r="D40" s="77">
        <v>1</v>
      </c>
      <c r="E40" s="76" t="s">
        <v>29</v>
      </c>
      <c r="F40" s="76">
        <v>1</v>
      </c>
      <c r="G40" s="76" t="s">
        <v>30</v>
      </c>
      <c r="H40" s="76">
        <v>252.8</v>
      </c>
      <c r="I40" s="76">
        <f t="shared" si="1"/>
        <v>252.8</v>
      </c>
      <c r="J40" s="81"/>
    </row>
    <row r="41" customFormat="1" spans="1:10">
      <c r="A41" s="78"/>
      <c r="B41" s="79" t="s">
        <v>50</v>
      </c>
      <c r="C41" s="76" t="s">
        <v>35</v>
      </c>
      <c r="D41" s="77">
        <v>3</v>
      </c>
      <c r="E41" s="76" t="s">
        <v>15</v>
      </c>
      <c r="F41" s="76">
        <v>1</v>
      </c>
      <c r="G41" s="76" t="s">
        <v>16</v>
      </c>
      <c r="H41" s="76">
        <v>1350</v>
      </c>
      <c r="I41" s="76">
        <f t="shared" si="1"/>
        <v>4050</v>
      </c>
      <c r="J41" s="81"/>
    </row>
    <row r="42" customFormat="1" spans="1:10">
      <c r="A42" s="78"/>
      <c r="B42" s="79"/>
      <c r="C42" s="76" t="s">
        <v>36</v>
      </c>
      <c r="D42" s="76">
        <v>7</v>
      </c>
      <c r="E42" s="76" t="s">
        <v>15</v>
      </c>
      <c r="F42" s="76">
        <v>1</v>
      </c>
      <c r="G42" s="76" t="s">
        <v>16</v>
      </c>
      <c r="H42" s="76">
        <v>1350</v>
      </c>
      <c r="I42" s="76">
        <f t="shared" si="1"/>
        <v>9450</v>
      </c>
      <c r="J42" s="84"/>
    </row>
    <row r="43" customFormat="1" spans="1:10">
      <c r="A43" s="78"/>
      <c r="B43" s="79"/>
      <c r="C43" s="76" t="s">
        <v>18</v>
      </c>
      <c r="D43" s="76">
        <v>4</v>
      </c>
      <c r="E43" s="76" t="s">
        <v>15</v>
      </c>
      <c r="F43" s="76">
        <v>1</v>
      </c>
      <c r="G43" s="76" t="s">
        <v>16</v>
      </c>
      <c r="H43" s="76">
        <v>1350</v>
      </c>
      <c r="I43" s="76">
        <f t="shared" si="1"/>
        <v>5400</v>
      </c>
      <c r="J43" s="81"/>
    </row>
    <row r="44" customFormat="1" spans="1:10">
      <c r="A44" s="78"/>
      <c r="B44" s="79"/>
      <c r="C44" s="76" t="s">
        <v>51</v>
      </c>
      <c r="D44" s="76">
        <v>2</v>
      </c>
      <c r="E44" s="76" t="s">
        <v>15</v>
      </c>
      <c r="F44" s="76">
        <v>1</v>
      </c>
      <c r="G44" s="76" t="s">
        <v>16</v>
      </c>
      <c r="H44" s="77">
        <v>1600</v>
      </c>
      <c r="I44" s="76">
        <f t="shared" si="1"/>
        <v>3200</v>
      </c>
      <c r="J44" s="81"/>
    </row>
    <row r="45" customFormat="1" spans="1:10">
      <c r="A45" s="78"/>
      <c r="B45" s="79"/>
      <c r="C45" s="76" t="s">
        <v>17</v>
      </c>
      <c r="D45" s="76">
        <v>2</v>
      </c>
      <c r="E45" s="76" t="s">
        <v>15</v>
      </c>
      <c r="F45" s="76">
        <v>1</v>
      </c>
      <c r="G45" s="76" t="s">
        <v>16</v>
      </c>
      <c r="H45" s="77">
        <v>2800</v>
      </c>
      <c r="I45" s="76">
        <f t="shared" si="1"/>
        <v>5600</v>
      </c>
      <c r="J45" s="81"/>
    </row>
    <row r="46" customFormat="1" spans="1:10">
      <c r="A46" s="78"/>
      <c r="B46" s="79"/>
      <c r="C46" s="76" t="s">
        <v>38</v>
      </c>
      <c r="D46" s="77">
        <v>139</v>
      </c>
      <c r="E46" s="76" t="s">
        <v>15</v>
      </c>
      <c r="F46" s="76">
        <v>1</v>
      </c>
      <c r="G46" s="76" t="s">
        <v>16</v>
      </c>
      <c r="H46" s="77">
        <v>1350</v>
      </c>
      <c r="I46" s="76">
        <f t="shared" si="1"/>
        <v>187650</v>
      </c>
      <c r="J46" s="84"/>
    </row>
    <row r="47" customFormat="1" spans="1:10">
      <c r="A47" s="78"/>
      <c r="B47" s="79"/>
      <c r="C47" s="76" t="s">
        <v>20</v>
      </c>
      <c r="D47" s="77">
        <v>115</v>
      </c>
      <c r="E47" s="76" t="s">
        <v>15</v>
      </c>
      <c r="F47" s="76">
        <v>1</v>
      </c>
      <c r="G47" s="76" t="s">
        <v>16</v>
      </c>
      <c r="H47" s="77">
        <v>1350</v>
      </c>
      <c r="I47" s="76">
        <f t="shared" si="1"/>
        <v>155250</v>
      </c>
      <c r="J47" s="81"/>
    </row>
    <row r="48" customFormat="1" spans="1:10">
      <c r="A48" s="78"/>
      <c r="B48" s="79"/>
      <c r="C48" s="76" t="s">
        <v>52</v>
      </c>
      <c r="D48" s="76">
        <v>2</v>
      </c>
      <c r="E48" s="76" t="s">
        <v>15</v>
      </c>
      <c r="F48" s="76">
        <v>1</v>
      </c>
      <c r="G48" s="76" t="s">
        <v>16</v>
      </c>
      <c r="H48" s="77">
        <v>1600</v>
      </c>
      <c r="I48" s="76">
        <f t="shared" si="1"/>
        <v>3200</v>
      </c>
      <c r="J48" s="81"/>
    </row>
    <row r="49" customFormat="1" spans="1:10">
      <c r="A49" s="78"/>
      <c r="B49" s="79"/>
      <c r="C49" s="76" t="s">
        <v>19</v>
      </c>
      <c r="D49" s="76">
        <v>4</v>
      </c>
      <c r="E49" s="76" t="s">
        <v>15</v>
      </c>
      <c r="F49" s="76">
        <v>1</v>
      </c>
      <c r="G49" s="76" t="s">
        <v>16</v>
      </c>
      <c r="H49" s="77">
        <v>2800</v>
      </c>
      <c r="I49" s="76">
        <f t="shared" si="1"/>
        <v>11200</v>
      </c>
      <c r="J49" s="81"/>
    </row>
    <row r="50" customFormat="1" spans="1:10">
      <c r="A50" s="78"/>
      <c r="B50" s="79"/>
      <c r="C50" s="76" t="s">
        <v>39</v>
      </c>
      <c r="D50" s="77">
        <v>139</v>
      </c>
      <c r="E50" s="76" t="s">
        <v>15</v>
      </c>
      <c r="F50" s="76">
        <v>1</v>
      </c>
      <c r="G50" s="76" t="s">
        <v>16</v>
      </c>
      <c r="H50" s="77">
        <v>1350</v>
      </c>
      <c r="I50" s="76">
        <f t="shared" si="1"/>
        <v>187650</v>
      </c>
      <c r="J50" s="81"/>
    </row>
    <row r="51" customFormat="1" spans="1:10">
      <c r="A51" s="78"/>
      <c r="B51" s="79"/>
      <c r="C51" s="76" t="s">
        <v>22</v>
      </c>
      <c r="D51" s="77">
        <v>119</v>
      </c>
      <c r="E51" s="76" t="s">
        <v>15</v>
      </c>
      <c r="F51" s="76">
        <v>1</v>
      </c>
      <c r="G51" s="76" t="s">
        <v>16</v>
      </c>
      <c r="H51" s="77">
        <v>1350</v>
      </c>
      <c r="I51" s="76">
        <f t="shared" si="1"/>
        <v>160650</v>
      </c>
      <c r="J51" s="81"/>
    </row>
    <row r="52" customFormat="1" spans="1:10">
      <c r="A52" s="78"/>
      <c r="B52" s="79"/>
      <c r="C52" s="76" t="s">
        <v>53</v>
      </c>
      <c r="D52" s="76">
        <v>2</v>
      </c>
      <c r="E52" s="76" t="s">
        <v>15</v>
      </c>
      <c r="F52" s="76">
        <v>1</v>
      </c>
      <c r="G52" s="76" t="s">
        <v>16</v>
      </c>
      <c r="H52" s="77">
        <v>1600</v>
      </c>
      <c r="I52" s="76">
        <f t="shared" si="1"/>
        <v>3200</v>
      </c>
      <c r="J52" s="81"/>
    </row>
    <row r="53" customFormat="1" spans="1:10">
      <c r="A53" s="78"/>
      <c r="B53" s="79"/>
      <c r="C53" s="76" t="s">
        <v>21</v>
      </c>
      <c r="D53" s="76">
        <v>6</v>
      </c>
      <c r="E53" s="76" t="s">
        <v>15</v>
      </c>
      <c r="F53" s="76">
        <v>1</v>
      </c>
      <c r="G53" s="76" t="s">
        <v>16</v>
      </c>
      <c r="H53" s="77">
        <v>2800</v>
      </c>
      <c r="I53" s="76">
        <f t="shared" si="1"/>
        <v>16800</v>
      </c>
      <c r="J53" s="81"/>
    </row>
    <row r="54" customFormat="1" spans="1:10">
      <c r="A54" s="78"/>
      <c r="B54" s="79"/>
      <c r="C54" s="76" t="s">
        <v>42</v>
      </c>
      <c r="D54" s="77">
        <v>48</v>
      </c>
      <c r="E54" s="76" t="s">
        <v>15</v>
      </c>
      <c r="F54" s="76">
        <v>1</v>
      </c>
      <c r="G54" s="76" t="s">
        <v>16</v>
      </c>
      <c r="H54" s="77">
        <v>1350</v>
      </c>
      <c r="I54" s="76">
        <f t="shared" si="1"/>
        <v>64800</v>
      </c>
      <c r="J54" s="81"/>
    </row>
    <row r="55" customFormat="1" spans="1:10">
      <c r="A55" s="78"/>
      <c r="B55" s="79"/>
      <c r="C55" s="76" t="s">
        <v>24</v>
      </c>
      <c r="D55" s="77">
        <v>92</v>
      </c>
      <c r="E55" s="76" t="s">
        <v>15</v>
      </c>
      <c r="F55" s="76">
        <v>1</v>
      </c>
      <c r="G55" s="76" t="s">
        <v>16</v>
      </c>
      <c r="H55" s="77">
        <v>1350</v>
      </c>
      <c r="I55" s="76">
        <f t="shared" si="1"/>
        <v>124200</v>
      </c>
      <c r="J55" s="81"/>
    </row>
    <row r="56" customFormat="1" spans="1:10">
      <c r="A56" s="78"/>
      <c r="B56" s="79"/>
      <c r="C56" s="76" t="s">
        <v>54</v>
      </c>
      <c r="D56" s="76">
        <v>2</v>
      </c>
      <c r="E56" s="76" t="s">
        <v>15</v>
      </c>
      <c r="F56" s="76">
        <v>1</v>
      </c>
      <c r="G56" s="76" t="s">
        <v>16</v>
      </c>
      <c r="H56" s="77">
        <v>1600</v>
      </c>
      <c r="I56" s="76">
        <f t="shared" si="1"/>
        <v>3200</v>
      </c>
      <c r="J56" s="81"/>
    </row>
    <row r="57" customFormat="1" spans="1:10">
      <c r="A57" s="78"/>
      <c r="B57" s="79"/>
      <c r="C57" s="76" t="s">
        <v>23</v>
      </c>
      <c r="D57" s="76">
        <v>4</v>
      </c>
      <c r="E57" s="76" t="s">
        <v>15</v>
      </c>
      <c r="F57" s="76">
        <v>1</v>
      </c>
      <c r="G57" s="76" t="s">
        <v>16</v>
      </c>
      <c r="H57" s="77">
        <v>2800</v>
      </c>
      <c r="I57" s="76">
        <f t="shared" si="1"/>
        <v>11200</v>
      </c>
      <c r="J57" s="81"/>
    </row>
    <row r="58" customFormat="1" spans="1:10">
      <c r="A58" s="78"/>
      <c r="B58" s="79"/>
      <c r="C58" s="76" t="s">
        <v>45</v>
      </c>
      <c r="D58" s="77">
        <v>9</v>
      </c>
      <c r="E58" s="76" t="s">
        <v>15</v>
      </c>
      <c r="F58" s="76">
        <v>1</v>
      </c>
      <c r="G58" s="76" t="s">
        <v>16</v>
      </c>
      <c r="H58" s="76">
        <v>1350</v>
      </c>
      <c r="I58" s="76">
        <f t="shared" si="1"/>
        <v>12150</v>
      </c>
      <c r="J58" s="81"/>
    </row>
    <row r="59" customFormat="1" spans="1:10">
      <c r="A59" s="78"/>
      <c r="B59" s="79"/>
      <c r="C59" s="76" t="s">
        <v>26</v>
      </c>
      <c r="D59" s="77">
        <v>10</v>
      </c>
      <c r="E59" s="76" t="s">
        <v>15</v>
      </c>
      <c r="F59" s="76">
        <v>1</v>
      </c>
      <c r="G59" s="76" t="s">
        <v>16</v>
      </c>
      <c r="H59" s="76">
        <v>1350</v>
      </c>
      <c r="I59" s="76">
        <f t="shared" si="1"/>
        <v>13500</v>
      </c>
      <c r="J59" s="81"/>
    </row>
    <row r="60" customFormat="1" spans="1:10">
      <c r="A60" s="78"/>
      <c r="B60" s="79"/>
      <c r="C60" s="76" t="s">
        <v>55</v>
      </c>
      <c r="D60" s="77">
        <v>1</v>
      </c>
      <c r="E60" s="76" t="s">
        <v>29</v>
      </c>
      <c r="F60" s="76">
        <v>1</v>
      </c>
      <c r="G60" s="76" t="s">
        <v>30</v>
      </c>
      <c r="H60" s="76">
        <v>642</v>
      </c>
      <c r="I60" s="76">
        <f t="shared" si="1"/>
        <v>642</v>
      </c>
      <c r="J60" s="81" t="s">
        <v>56</v>
      </c>
    </row>
    <row r="61" customFormat="1" spans="1:10">
      <c r="A61" s="78"/>
      <c r="B61" s="79"/>
      <c r="C61" s="76" t="s">
        <v>57</v>
      </c>
      <c r="D61" s="77">
        <v>1</v>
      </c>
      <c r="E61" s="76" t="s">
        <v>29</v>
      </c>
      <c r="F61" s="76">
        <v>1</v>
      </c>
      <c r="G61" s="76" t="s">
        <v>30</v>
      </c>
      <c r="H61" s="76">
        <v>970</v>
      </c>
      <c r="I61" s="76">
        <f t="shared" si="1"/>
        <v>970</v>
      </c>
      <c r="J61" s="81" t="s">
        <v>56</v>
      </c>
    </row>
    <row r="62" customFormat="1" spans="1:10">
      <c r="A62" s="78"/>
      <c r="B62" s="75"/>
      <c r="C62" s="76" t="s">
        <v>58</v>
      </c>
      <c r="D62" s="77">
        <v>2</v>
      </c>
      <c r="E62" s="76" t="s">
        <v>15</v>
      </c>
      <c r="F62" s="76">
        <v>1</v>
      </c>
      <c r="G62" s="76" t="s">
        <v>30</v>
      </c>
      <c r="H62" s="76">
        <v>999.99</v>
      </c>
      <c r="I62" s="76">
        <f t="shared" si="1"/>
        <v>1999.98</v>
      </c>
      <c r="J62" s="81" t="s">
        <v>59</v>
      </c>
    </row>
    <row r="63" customFormat="1" spans="1:10">
      <c r="A63" s="78"/>
      <c r="B63" s="79" t="s">
        <v>60</v>
      </c>
      <c r="C63" s="76" t="s">
        <v>61</v>
      </c>
      <c r="D63" s="76">
        <v>11</v>
      </c>
      <c r="E63" s="76" t="s">
        <v>15</v>
      </c>
      <c r="F63" s="76">
        <v>1</v>
      </c>
      <c r="G63" s="76" t="s">
        <v>16</v>
      </c>
      <c r="H63" s="76">
        <v>950</v>
      </c>
      <c r="I63" s="76">
        <f t="shared" si="1"/>
        <v>10450</v>
      </c>
      <c r="J63" s="81" t="s">
        <v>62</v>
      </c>
    </row>
    <row r="64" customFormat="1" spans="1:10">
      <c r="A64" s="78"/>
      <c r="B64" s="79"/>
      <c r="C64" s="76" t="s">
        <v>61</v>
      </c>
      <c r="D64" s="76">
        <v>3</v>
      </c>
      <c r="E64" s="76" t="s">
        <v>15</v>
      </c>
      <c r="F64" s="76">
        <v>1</v>
      </c>
      <c r="G64" s="76" t="s">
        <v>16</v>
      </c>
      <c r="H64" s="76">
        <v>500</v>
      </c>
      <c r="I64" s="76">
        <f t="shared" si="1"/>
        <v>1500</v>
      </c>
      <c r="J64" s="81" t="s">
        <v>63</v>
      </c>
    </row>
    <row r="65" customFormat="1" spans="1:10">
      <c r="A65" s="78"/>
      <c r="B65" s="79"/>
      <c r="C65" s="76" t="s">
        <v>35</v>
      </c>
      <c r="D65" s="76">
        <v>2</v>
      </c>
      <c r="E65" s="76" t="s">
        <v>15</v>
      </c>
      <c r="F65" s="76">
        <v>1</v>
      </c>
      <c r="G65" s="76" t="s">
        <v>16</v>
      </c>
      <c r="H65" s="76">
        <v>950</v>
      </c>
      <c r="I65" s="76">
        <f t="shared" si="1"/>
        <v>1900</v>
      </c>
      <c r="J65" s="81" t="s">
        <v>62</v>
      </c>
    </row>
    <row r="66" customFormat="1" spans="1:10">
      <c r="A66" s="78"/>
      <c r="B66" s="79"/>
      <c r="C66" s="76" t="s">
        <v>64</v>
      </c>
      <c r="D66" s="76">
        <v>1</v>
      </c>
      <c r="E66" s="76" t="s">
        <v>15</v>
      </c>
      <c r="F66" s="76">
        <v>1</v>
      </c>
      <c r="G66" s="76" t="s">
        <v>16</v>
      </c>
      <c r="H66" s="76">
        <v>950</v>
      </c>
      <c r="I66" s="76">
        <f t="shared" si="1"/>
        <v>950</v>
      </c>
      <c r="J66" s="81" t="s">
        <v>62</v>
      </c>
    </row>
    <row r="67" customFormat="1" spans="1:10">
      <c r="A67" s="78"/>
      <c r="B67" s="79"/>
      <c r="C67" s="76" t="s">
        <v>35</v>
      </c>
      <c r="D67" s="76">
        <v>1</v>
      </c>
      <c r="E67" s="76" t="s">
        <v>15</v>
      </c>
      <c r="F67" s="76">
        <v>1</v>
      </c>
      <c r="G67" s="76" t="s">
        <v>16</v>
      </c>
      <c r="H67" s="76">
        <v>500</v>
      </c>
      <c r="I67" s="76">
        <f t="shared" si="1"/>
        <v>500</v>
      </c>
      <c r="J67" s="81" t="s">
        <v>63</v>
      </c>
    </row>
    <row r="68" customFormat="1" spans="1:10">
      <c r="A68" s="78"/>
      <c r="B68" s="79"/>
      <c r="C68" s="76" t="s">
        <v>18</v>
      </c>
      <c r="D68" s="76">
        <v>3</v>
      </c>
      <c r="E68" s="76" t="s">
        <v>15</v>
      </c>
      <c r="F68" s="76">
        <v>1</v>
      </c>
      <c r="G68" s="76" t="s">
        <v>16</v>
      </c>
      <c r="H68" s="76">
        <v>950</v>
      </c>
      <c r="I68" s="76">
        <f t="shared" si="1"/>
        <v>2850</v>
      </c>
      <c r="J68" s="81"/>
    </row>
    <row r="69" customFormat="1" spans="1:10">
      <c r="A69" s="78"/>
      <c r="B69" s="79"/>
      <c r="C69" s="76" t="s">
        <v>36</v>
      </c>
      <c r="D69" s="76">
        <v>3</v>
      </c>
      <c r="E69" s="76" t="s">
        <v>15</v>
      </c>
      <c r="F69" s="76">
        <v>1</v>
      </c>
      <c r="G69" s="76" t="s">
        <v>16</v>
      </c>
      <c r="H69" s="76">
        <v>950</v>
      </c>
      <c r="I69" s="76">
        <f t="shared" si="1"/>
        <v>2850</v>
      </c>
      <c r="J69" s="81"/>
    </row>
    <row r="70" customFormat="1" spans="1:10">
      <c r="A70" s="78"/>
      <c r="B70" s="79"/>
      <c r="C70" s="76" t="s">
        <v>20</v>
      </c>
      <c r="D70" s="76">
        <v>122</v>
      </c>
      <c r="E70" s="76" t="s">
        <v>15</v>
      </c>
      <c r="F70" s="76">
        <v>1</v>
      </c>
      <c r="G70" s="76" t="s">
        <v>16</v>
      </c>
      <c r="H70" s="76">
        <v>950</v>
      </c>
      <c r="I70" s="76">
        <f t="shared" ref="I70:I96" si="2">D70*F70*H70</f>
        <v>115900</v>
      </c>
      <c r="J70" s="81"/>
    </row>
    <row r="71" customFormat="1" spans="1:10">
      <c r="A71" s="78"/>
      <c r="B71" s="79"/>
      <c r="C71" s="76" t="s">
        <v>38</v>
      </c>
      <c r="D71" s="76">
        <v>145</v>
      </c>
      <c r="E71" s="76" t="s">
        <v>15</v>
      </c>
      <c r="F71" s="76">
        <v>1</v>
      </c>
      <c r="G71" s="76" t="s">
        <v>16</v>
      </c>
      <c r="H71" s="76">
        <v>950</v>
      </c>
      <c r="I71" s="76">
        <f t="shared" si="2"/>
        <v>137750</v>
      </c>
      <c r="J71" s="81"/>
    </row>
    <row r="72" customFormat="1" spans="1:10">
      <c r="A72" s="78"/>
      <c r="B72" s="79"/>
      <c r="C72" s="76" t="s">
        <v>19</v>
      </c>
      <c r="D72" s="76">
        <v>7</v>
      </c>
      <c r="E72" s="76" t="s">
        <v>15</v>
      </c>
      <c r="F72" s="76">
        <v>1</v>
      </c>
      <c r="G72" s="76" t="s">
        <v>16</v>
      </c>
      <c r="H72" s="76">
        <v>950</v>
      </c>
      <c r="I72" s="76">
        <f t="shared" si="2"/>
        <v>6650</v>
      </c>
      <c r="J72" s="81"/>
    </row>
    <row r="73" customFormat="1" spans="1:10">
      <c r="A73" s="78"/>
      <c r="B73" s="79"/>
      <c r="C73" s="76" t="s">
        <v>22</v>
      </c>
      <c r="D73" s="76">
        <v>121</v>
      </c>
      <c r="E73" s="76" t="s">
        <v>15</v>
      </c>
      <c r="F73" s="76">
        <v>1</v>
      </c>
      <c r="G73" s="76" t="s">
        <v>16</v>
      </c>
      <c r="H73" s="76">
        <v>950</v>
      </c>
      <c r="I73" s="76">
        <f t="shared" si="2"/>
        <v>114950</v>
      </c>
      <c r="J73" s="81"/>
    </row>
    <row r="74" customFormat="1" spans="1:10">
      <c r="A74" s="78"/>
      <c r="B74" s="79"/>
      <c r="C74" s="76" t="s">
        <v>39</v>
      </c>
      <c r="D74" s="76">
        <v>145</v>
      </c>
      <c r="E74" s="76" t="s">
        <v>15</v>
      </c>
      <c r="F74" s="76">
        <v>1</v>
      </c>
      <c r="G74" s="76" t="s">
        <v>16</v>
      </c>
      <c r="H74" s="76">
        <v>950</v>
      </c>
      <c r="I74" s="76">
        <f t="shared" si="2"/>
        <v>137750</v>
      </c>
      <c r="J74" s="81"/>
    </row>
    <row r="75" customFormat="1" spans="1:10">
      <c r="A75" s="78"/>
      <c r="B75" s="79"/>
      <c r="C75" s="76" t="s">
        <v>21</v>
      </c>
      <c r="D75" s="76">
        <v>12</v>
      </c>
      <c r="E75" s="76" t="s">
        <v>15</v>
      </c>
      <c r="F75" s="76">
        <v>1</v>
      </c>
      <c r="G75" s="76" t="s">
        <v>16</v>
      </c>
      <c r="H75" s="76">
        <v>950</v>
      </c>
      <c r="I75" s="76">
        <f t="shared" si="2"/>
        <v>11400</v>
      </c>
      <c r="J75" s="81"/>
    </row>
    <row r="76" customFormat="1" spans="1:10">
      <c r="A76" s="78"/>
      <c r="B76" s="79"/>
      <c r="C76" s="76" t="s">
        <v>24</v>
      </c>
      <c r="D76" s="76">
        <v>37</v>
      </c>
      <c r="E76" s="76" t="s">
        <v>15</v>
      </c>
      <c r="F76" s="76">
        <v>1</v>
      </c>
      <c r="G76" s="76" t="s">
        <v>16</v>
      </c>
      <c r="H76" s="76">
        <v>950</v>
      </c>
      <c r="I76" s="76">
        <f t="shared" si="2"/>
        <v>35150</v>
      </c>
      <c r="J76" s="81"/>
    </row>
    <row r="77" customFormat="1" spans="1:10">
      <c r="A77" s="78"/>
      <c r="B77" s="79"/>
      <c r="C77" s="76" t="s">
        <v>42</v>
      </c>
      <c r="D77" s="76">
        <v>42</v>
      </c>
      <c r="E77" s="76" t="s">
        <v>15</v>
      </c>
      <c r="F77" s="76">
        <v>1</v>
      </c>
      <c r="G77" s="76" t="s">
        <v>16</v>
      </c>
      <c r="H77" s="76">
        <v>950</v>
      </c>
      <c r="I77" s="76">
        <f t="shared" si="2"/>
        <v>39900</v>
      </c>
      <c r="J77" s="81"/>
    </row>
    <row r="78" customFormat="1" spans="1:10">
      <c r="A78" s="78"/>
      <c r="B78" s="79"/>
      <c r="C78" s="76" t="s">
        <v>23</v>
      </c>
      <c r="D78" s="76">
        <v>3</v>
      </c>
      <c r="E78" s="76" t="s">
        <v>15</v>
      </c>
      <c r="F78" s="76">
        <v>1</v>
      </c>
      <c r="G78" s="76" t="s">
        <v>16</v>
      </c>
      <c r="H78" s="76">
        <v>950</v>
      </c>
      <c r="I78" s="76">
        <f t="shared" si="2"/>
        <v>2850</v>
      </c>
      <c r="J78" s="81"/>
    </row>
    <row r="79" customFormat="1" spans="1:10">
      <c r="A79" s="78"/>
      <c r="B79" s="79"/>
      <c r="C79" s="76" t="s">
        <v>26</v>
      </c>
      <c r="D79" s="76">
        <v>5</v>
      </c>
      <c r="E79" s="76" t="s">
        <v>15</v>
      </c>
      <c r="F79" s="76">
        <v>1</v>
      </c>
      <c r="G79" s="76" t="s">
        <v>16</v>
      </c>
      <c r="H79" s="76">
        <v>950</v>
      </c>
      <c r="I79" s="76">
        <f t="shared" si="2"/>
        <v>4750</v>
      </c>
      <c r="J79" s="81"/>
    </row>
    <row r="80" customFormat="1" spans="1:10">
      <c r="A80" s="78"/>
      <c r="B80" s="79"/>
      <c r="C80" s="76" t="s">
        <v>45</v>
      </c>
      <c r="D80" s="76">
        <v>6</v>
      </c>
      <c r="E80" s="76" t="s">
        <v>15</v>
      </c>
      <c r="F80" s="76">
        <v>1</v>
      </c>
      <c r="G80" s="76" t="s">
        <v>16</v>
      </c>
      <c r="H80" s="76">
        <v>950</v>
      </c>
      <c r="I80" s="76">
        <f t="shared" si="2"/>
        <v>5700</v>
      </c>
      <c r="J80" s="81"/>
    </row>
    <row r="81" customFormat="1" spans="1:10">
      <c r="A81" s="78"/>
      <c r="B81" s="79"/>
      <c r="C81" s="76" t="s">
        <v>48</v>
      </c>
      <c r="D81" s="76">
        <v>1</v>
      </c>
      <c r="E81" s="76" t="s">
        <v>15</v>
      </c>
      <c r="F81" s="76">
        <v>1</v>
      </c>
      <c r="G81" s="76" t="s">
        <v>16</v>
      </c>
      <c r="H81" s="76">
        <v>950</v>
      </c>
      <c r="I81" s="76">
        <f t="shared" si="2"/>
        <v>950</v>
      </c>
      <c r="J81" s="81"/>
    </row>
    <row r="82" customFormat="1" spans="1:10">
      <c r="A82" s="78"/>
      <c r="B82" s="75"/>
      <c r="C82" s="76" t="s">
        <v>65</v>
      </c>
      <c r="D82" s="76">
        <v>1</v>
      </c>
      <c r="E82" s="76" t="s">
        <v>29</v>
      </c>
      <c r="F82" s="76">
        <v>1</v>
      </c>
      <c r="G82" s="76" t="s">
        <v>16</v>
      </c>
      <c r="H82" s="76">
        <v>1346</v>
      </c>
      <c r="I82" s="76">
        <f t="shared" si="2"/>
        <v>1346</v>
      </c>
      <c r="J82" s="81"/>
    </row>
    <row r="83" customFormat="1" spans="1:10">
      <c r="A83" s="78"/>
      <c r="B83" s="79" t="s">
        <v>66</v>
      </c>
      <c r="C83" s="76" t="s">
        <v>67</v>
      </c>
      <c r="D83" s="77">
        <v>1</v>
      </c>
      <c r="E83" s="76" t="s">
        <v>15</v>
      </c>
      <c r="F83" s="76">
        <v>2</v>
      </c>
      <c r="G83" s="76" t="s">
        <v>16</v>
      </c>
      <c r="H83" s="77">
        <v>1450</v>
      </c>
      <c r="I83" s="76">
        <f t="shared" si="2"/>
        <v>2900</v>
      </c>
      <c r="J83" s="81"/>
    </row>
    <row r="84" customFormat="1" spans="1:10">
      <c r="A84" s="78"/>
      <c r="B84" s="79"/>
      <c r="C84" s="76" t="s">
        <v>68</v>
      </c>
      <c r="D84" s="77">
        <v>4</v>
      </c>
      <c r="E84" s="76" t="s">
        <v>15</v>
      </c>
      <c r="F84" s="76">
        <v>1</v>
      </c>
      <c r="G84" s="76" t="s">
        <v>16</v>
      </c>
      <c r="H84" s="77">
        <v>1450</v>
      </c>
      <c r="I84" s="76">
        <f t="shared" si="2"/>
        <v>5800</v>
      </c>
      <c r="J84" s="76"/>
    </row>
    <row r="85" customFormat="1" spans="1:10">
      <c r="A85" s="78"/>
      <c r="B85" s="79"/>
      <c r="C85" s="76" t="s">
        <v>69</v>
      </c>
      <c r="D85" s="76">
        <v>9</v>
      </c>
      <c r="E85" s="76" t="s">
        <v>15</v>
      </c>
      <c r="F85" s="76">
        <v>1</v>
      </c>
      <c r="G85" s="76" t="s">
        <v>16</v>
      </c>
      <c r="H85" s="77">
        <v>1350</v>
      </c>
      <c r="I85" s="76">
        <f t="shared" si="2"/>
        <v>12150</v>
      </c>
      <c r="J85" s="76"/>
    </row>
    <row r="86" customFormat="1" spans="1:10">
      <c r="A86" s="78"/>
      <c r="B86" s="79"/>
      <c r="C86" s="76" t="s">
        <v>70</v>
      </c>
      <c r="D86" s="76">
        <v>4</v>
      </c>
      <c r="E86" s="76" t="s">
        <v>15</v>
      </c>
      <c r="F86" s="76">
        <v>1</v>
      </c>
      <c r="G86" s="76" t="s">
        <v>16</v>
      </c>
      <c r="H86" s="77">
        <v>1450</v>
      </c>
      <c r="I86" s="76">
        <f t="shared" si="2"/>
        <v>5800</v>
      </c>
      <c r="J86" s="76"/>
    </row>
    <row r="87" customFormat="1" spans="1:10">
      <c r="A87" s="78"/>
      <c r="B87" s="79"/>
      <c r="C87" s="76" t="s">
        <v>71</v>
      </c>
      <c r="D87" s="77">
        <v>118</v>
      </c>
      <c r="E87" s="76" t="s">
        <v>15</v>
      </c>
      <c r="F87" s="76">
        <v>1</v>
      </c>
      <c r="G87" s="76" t="s">
        <v>16</v>
      </c>
      <c r="H87" s="77">
        <v>1350</v>
      </c>
      <c r="I87" s="76">
        <f t="shared" si="2"/>
        <v>159300</v>
      </c>
      <c r="J87" s="89"/>
    </row>
    <row r="88" customFormat="1" spans="1:10">
      <c r="A88" s="78"/>
      <c r="B88" s="79"/>
      <c r="C88" s="76" t="s">
        <v>72</v>
      </c>
      <c r="D88" s="77">
        <v>4</v>
      </c>
      <c r="E88" s="76" t="s">
        <v>15</v>
      </c>
      <c r="F88" s="76">
        <v>1</v>
      </c>
      <c r="G88" s="76" t="s">
        <v>16</v>
      </c>
      <c r="H88" s="77">
        <v>1450</v>
      </c>
      <c r="I88" s="76">
        <f t="shared" si="2"/>
        <v>5800</v>
      </c>
      <c r="J88" s="89"/>
    </row>
    <row r="89" customFormat="1" spans="1:10">
      <c r="A89" s="78"/>
      <c r="B89" s="79"/>
      <c r="C89" s="76" t="s">
        <v>73</v>
      </c>
      <c r="D89" s="77">
        <v>118</v>
      </c>
      <c r="E89" s="76" t="s">
        <v>15</v>
      </c>
      <c r="F89" s="76">
        <v>1</v>
      </c>
      <c r="G89" s="76" t="s">
        <v>16</v>
      </c>
      <c r="H89" s="77">
        <v>1350</v>
      </c>
      <c r="I89" s="76">
        <f t="shared" si="2"/>
        <v>159300</v>
      </c>
      <c r="J89" s="89"/>
    </row>
    <row r="90" customFormat="1" spans="1:10">
      <c r="A90" s="78"/>
      <c r="B90" s="79"/>
      <c r="C90" s="76" t="s">
        <v>74</v>
      </c>
      <c r="D90" s="77">
        <v>4</v>
      </c>
      <c r="E90" s="76" t="s">
        <v>15</v>
      </c>
      <c r="F90" s="76">
        <v>1</v>
      </c>
      <c r="G90" s="76" t="s">
        <v>16</v>
      </c>
      <c r="H90" s="77">
        <v>1450</v>
      </c>
      <c r="I90" s="76">
        <f t="shared" si="2"/>
        <v>5800</v>
      </c>
      <c r="J90" s="89"/>
    </row>
    <row r="91" customFormat="1" spans="1:10">
      <c r="A91" s="78"/>
      <c r="B91" s="79"/>
      <c r="C91" s="76" t="s">
        <v>75</v>
      </c>
      <c r="D91" s="77">
        <v>58</v>
      </c>
      <c r="E91" s="77" t="s">
        <v>15</v>
      </c>
      <c r="F91" s="76">
        <v>1</v>
      </c>
      <c r="G91" s="76" t="s">
        <v>16</v>
      </c>
      <c r="H91" s="77">
        <v>1350</v>
      </c>
      <c r="I91" s="76">
        <f t="shared" si="2"/>
        <v>78300</v>
      </c>
      <c r="J91" s="76"/>
    </row>
    <row r="92" customFormat="1" spans="1:10">
      <c r="A92" s="78"/>
      <c r="B92" s="79"/>
      <c r="C92" s="76" t="s">
        <v>76</v>
      </c>
      <c r="D92" s="77">
        <v>4</v>
      </c>
      <c r="E92" s="77" t="s">
        <v>15</v>
      </c>
      <c r="F92" s="76">
        <v>1</v>
      </c>
      <c r="G92" s="76" t="s">
        <v>16</v>
      </c>
      <c r="H92" s="77">
        <v>1450</v>
      </c>
      <c r="I92" s="76">
        <f t="shared" si="2"/>
        <v>5800</v>
      </c>
      <c r="J92" s="75"/>
    </row>
    <row r="93" customFormat="1" spans="1:10">
      <c r="A93" s="78"/>
      <c r="B93" s="79"/>
      <c r="C93" s="76" t="s">
        <v>77</v>
      </c>
      <c r="D93" s="77">
        <v>12</v>
      </c>
      <c r="E93" s="76" t="s">
        <v>15</v>
      </c>
      <c r="F93" s="76">
        <v>1</v>
      </c>
      <c r="G93" s="76" t="s">
        <v>16</v>
      </c>
      <c r="H93" s="77">
        <v>1350</v>
      </c>
      <c r="I93" s="76">
        <f t="shared" si="2"/>
        <v>16200</v>
      </c>
      <c r="J93" s="76"/>
    </row>
    <row r="94" customFormat="1" spans="1:10">
      <c r="A94" s="78"/>
      <c r="B94" s="79"/>
      <c r="C94" s="76" t="s">
        <v>78</v>
      </c>
      <c r="D94" s="77">
        <v>3</v>
      </c>
      <c r="E94" s="76" t="s">
        <v>15</v>
      </c>
      <c r="F94" s="76">
        <v>1</v>
      </c>
      <c r="G94" s="76" t="s">
        <v>16</v>
      </c>
      <c r="H94" s="77">
        <v>1450</v>
      </c>
      <c r="I94" s="76">
        <f t="shared" si="2"/>
        <v>4350</v>
      </c>
      <c r="J94" s="76"/>
    </row>
    <row r="95" customFormat="1" spans="1:10">
      <c r="A95" s="78"/>
      <c r="B95" s="79"/>
      <c r="C95" s="76" t="s">
        <v>79</v>
      </c>
      <c r="D95" s="77">
        <v>1</v>
      </c>
      <c r="E95" s="76" t="s">
        <v>15</v>
      </c>
      <c r="F95" s="76">
        <v>1</v>
      </c>
      <c r="G95" s="76" t="s">
        <v>16</v>
      </c>
      <c r="H95" s="77">
        <v>1450</v>
      </c>
      <c r="I95" s="76">
        <f t="shared" si="2"/>
        <v>1450</v>
      </c>
      <c r="J95" s="76"/>
    </row>
    <row r="96" customFormat="1" spans="1:10">
      <c r="A96" s="78"/>
      <c r="B96" s="79"/>
      <c r="C96" s="76" t="s">
        <v>80</v>
      </c>
      <c r="D96" s="77">
        <v>1</v>
      </c>
      <c r="E96" s="76" t="s">
        <v>15</v>
      </c>
      <c r="F96" s="76">
        <v>1</v>
      </c>
      <c r="G96" s="76" t="s">
        <v>16</v>
      </c>
      <c r="H96" s="77">
        <v>1350</v>
      </c>
      <c r="I96" s="76">
        <f t="shared" si="2"/>
        <v>1350</v>
      </c>
      <c r="J96" s="76"/>
    </row>
    <row r="97" spans="1:10">
      <c r="A97" s="70" t="s">
        <v>81</v>
      </c>
      <c r="B97" s="70"/>
      <c r="C97" s="70"/>
      <c r="D97" s="70"/>
      <c r="E97" s="70"/>
      <c r="F97" s="70"/>
      <c r="G97" s="70"/>
      <c r="H97" s="70"/>
      <c r="I97" s="90">
        <f>SUM(I5:I96)</f>
        <v>2833148.03</v>
      </c>
      <c r="J97" s="91"/>
    </row>
    <row r="98" spans="1:10">
      <c r="A98" s="85" t="s">
        <v>82</v>
      </c>
      <c r="B98" s="74" t="s">
        <v>83</v>
      </c>
      <c r="C98" s="74" t="s">
        <v>84</v>
      </c>
      <c r="D98" s="76">
        <v>22</v>
      </c>
      <c r="E98" s="76" t="s">
        <v>85</v>
      </c>
      <c r="F98" s="76">
        <v>1</v>
      </c>
      <c r="G98" s="76" t="s">
        <v>86</v>
      </c>
      <c r="H98" s="76">
        <v>238</v>
      </c>
      <c r="I98" s="76">
        <f>D98*F98*H98</f>
        <v>5236</v>
      </c>
      <c r="J98" s="92" t="s">
        <v>87</v>
      </c>
    </row>
    <row r="99" spans="1:10">
      <c r="A99" s="85"/>
      <c r="B99" s="76" t="s">
        <v>88</v>
      </c>
      <c r="C99" s="76" t="s">
        <v>89</v>
      </c>
      <c r="D99" s="76">
        <v>5</v>
      </c>
      <c r="E99" s="76" t="s">
        <v>85</v>
      </c>
      <c r="F99" s="76">
        <v>1</v>
      </c>
      <c r="G99" s="76" t="s">
        <v>86</v>
      </c>
      <c r="H99" s="76">
        <v>168</v>
      </c>
      <c r="I99" s="76">
        <f t="shared" ref="I99:I130" si="3">D99*F99*H99</f>
        <v>840</v>
      </c>
      <c r="J99" s="92"/>
    </row>
    <row r="100" spans="1:10">
      <c r="A100" s="85"/>
      <c r="B100" s="76"/>
      <c r="C100" s="76" t="s">
        <v>90</v>
      </c>
      <c r="D100" s="76">
        <v>1</v>
      </c>
      <c r="E100" s="76" t="s">
        <v>85</v>
      </c>
      <c r="F100" s="76">
        <v>1</v>
      </c>
      <c r="G100" s="76" t="s">
        <v>86</v>
      </c>
      <c r="H100" s="76">
        <v>4643</v>
      </c>
      <c r="I100" s="76">
        <f t="shared" si="3"/>
        <v>4643</v>
      </c>
      <c r="J100" s="92" t="s">
        <v>91</v>
      </c>
    </row>
    <row r="101" spans="1:10">
      <c r="A101" s="85"/>
      <c r="B101" s="76"/>
      <c r="C101" s="76" t="s">
        <v>92</v>
      </c>
      <c r="D101" s="76">
        <v>4</v>
      </c>
      <c r="E101" s="76" t="s">
        <v>85</v>
      </c>
      <c r="F101" s="76">
        <v>1</v>
      </c>
      <c r="G101" s="76" t="s">
        <v>86</v>
      </c>
      <c r="H101" s="76">
        <v>260</v>
      </c>
      <c r="I101" s="76">
        <f t="shared" si="3"/>
        <v>1040</v>
      </c>
      <c r="J101" s="92"/>
    </row>
    <row r="102" spans="1:10">
      <c r="A102" s="85"/>
      <c r="B102" s="76"/>
      <c r="C102" s="74" t="s">
        <v>93</v>
      </c>
      <c r="D102" s="74">
        <v>2</v>
      </c>
      <c r="E102" s="74" t="s">
        <v>85</v>
      </c>
      <c r="F102" s="74">
        <v>1</v>
      </c>
      <c r="G102" s="74" t="s">
        <v>86</v>
      </c>
      <c r="H102" s="74">
        <v>238</v>
      </c>
      <c r="I102" s="76">
        <f t="shared" si="3"/>
        <v>476</v>
      </c>
      <c r="J102" s="82"/>
    </row>
    <row r="103" spans="1:10">
      <c r="A103" s="85"/>
      <c r="B103" s="76"/>
      <c r="C103" s="74" t="s">
        <v>84</v>
      </c>
      <c r="D103" s="74">
        <v>2</v>
      </c>
      <c r="E103" s="74" t="s">
        <v>85</v>
      </c>
      <c r="F103" s="74">
        <v>1</v>
      </c>
      <c r="G103" s="74" t="s">
        <v>86</v>
      </c>
      <c r="H103" s="74">
        <v>238</v>
      </c>
      <c r="I103" s="76">
        <f t="shared" si="3"/>
        <v>476</v>
      </c>
      <c r="J103" s="82"/>
    </row>
    <row r="104" spans="1:10">
      <c r="A104" s="85"/>
      <c r="B104" s="76"/>
      <c r="C104" s="76" t="s">
        <v>94</v>
      </c>
      <c r="D104" s="76">
        <v>1</v>
      </c>
      <c r="E104" s="76" t="s">
        <v>85</v>
      </c>
      <c r="F104" s="76">
        <v>1</v>
      </c>
      <c r="G104" s="76" t="s">
        <v>86</v>
      </c>
      <c r="H104" s="76">
        <v>1669</v>
      </c>
      <c r="I104" s="76">
        <f t="shared" si="3"/>
        <v>1669</v>
      </c>
      <c r="J104" s="92"/>
    </row>
    <row r="105" spans="1:10">
      <c r="A105" s="85"/>
      <c r="B105" s="76" t="s">
        <v>95</v>
      </c>
      <c r="C105" s="76" t="s">
        <v>96</v>
      </c>
      <c r="D105" s="76">
        <v>1</v>
      </c>
      <c r="E105" s="76" t="s">
        <v>97</v>
      </c>
      <c r="F105" s="76">
        <v>1</v>
      </c>
      <c r="G105" s="76" t="s">
        <v>86</v>
      </c>
      <c r="H105" s="76">
        <v>5063</v>
      </c>
      <c r="I105" s="76">
        <f t="shared" si="3"/>
        <v>5063</v>
      </c>
      <c r="J105" s="92" t="s">
        <v>98</v>
      </c>
    </row>
    <row r="106" spans="1:10">
      <c r="A106" s="85"/>
      <c r="B106" s="76"/>
      <c r="C106" s="76" t="s">
        <v>99</v>
      </c>
      <c r="D106" s="76">
        <v>1</v>
      </c>
      <c r="E106" s="76" t="s">
        <v>97</v>
      </c>
      <c r="F106" s="76">
        <v>1</v>
      </c>
      <c r="G106" s="76" t="s">
        <v>86</v>
      </c>
      <c r="H106" s="76">
        <v>2152</v>
      </c>
      <c r="I106" s="76">
        <f t="shared" si="3"/>
        <v>2152</v>
      </c>
      <c r="J106" s="92" t="s">
        <v>100</v>
      </c>
    </row>
    <row r="107" spans="1:10">
      <c r="A107" s="85"/>
      <c r="B107" s="76"/>
      <c r="C107" s="76" t="s">
        <v>89</v>
      </c>
      <c r="D107" s="76">
        <v>11</v>
      </c>
      <c r="E107" s="76" t="s">
        <v>85</v>
      </c>
      <c r="F107" s="76">
        <v>1</v>
      </c>
      <c r="G107" s="76" t="s">
        <v>86</v>
      </c>
      <c r="H107" s="76">
        <v>168</v>
      </c>
      <c r="I107" s="76">
        <f t="shared" si="3"/>
        <v>1848</v>
      </c>
      <c r="J107" s="92"/>
    </row>
    <row r="108" spans="1:10">
      <c r="A108" s="85"/>
      <c r="B108" s="76"/>
      <c r="C108" s="76" t="s">
        <v>101</v>
      </c>
      <c r="D108" s="76">
        <v>1</v>
      </c>
      <c r="E108" s="76" t="s">
        <v>97</v>
      </c>
      <c r="F108" s="76">
        <v>1</v>
      </c>
      <c r="G108" s="76" t="s">
        <v>30</v>
      </c>
      <c r="H108" s="76">
        <v>1807</v>
      </c>
      <c r="I108" s="76">
        <f t="shared" si="3"/>
        <v>1807</v>
      </c>
      <c r="J108" s="92"/>
    </row>
    <row r="109" spans="1:10">
      <c r="A109" s="85"/>
      <c r="B109" s="76"/>
      <c r="C109" s="76" t="s">
        <v>102</v>
      </c>
      <c r="D109" s="76">
        <v>4</v>
      </c>
      <c r="E109" s="76" t="s">
        <v>85</v>
      </c>
      <c r="F109" s="76">
        <v>1</v>
      </c>
      <c r="G109" s="76" t="s">
        <v>30</v>
      </c>
      <c r="H109" s="76">
        <v>260</v>
      </c>
      <c r="I109" s="76">
        <f t="shared" si="3"/>
        <v>1040</v>
      </c>
      <c r="J109" s="92"/>
    </row>
    <row r="110" spans="1:10">
      <c r="A110" s="85"/>
      <c r="B110" s="76"/>
      <c r="C110" s="76" t="s">
        <v>92</v>
      </c>
      <c r="D110" s="76">
        <v>3</v>
      </c>
      <c r="E110" s="76" t="s">
        <v>85</v>
      </c>
      <c r="F110" s="76">
        <v>1</v>
      </c>
      <c r="G110" s="76" t="s">
        <v>30</v>
      </c>
      <c r="H110" s="76">
        <v>260</v>
      </c>
      <c r="I110" s="76">
        <f t="shared" si="3"/>
        <v>780</v>
      </c>
      <c r="J110" s="92"/>
    </row>
    <row r="111" spans="1:10">
      <c r="A111" s="85"/>
      <c r="B111" s="76"/>
      <c r="C111" s="76" t="s">
        <v>103</v>
      </c>
      <c r="D111" s="76">
        <v>1</v>
      </c>
      <c r="E111" s="76" t="s">
        <v>86</v>
      </c>
      <c r="F111" s="76">
        <v>1</v>
      </c>
      <c r="G111" s="76" t="s">
        <v>30</v>
      </c>
      <c r="H111" s="76">
        <v>796</v>
      </c>
      <c r="I111" s="76">
        <f t="shared" si="3"/>
        <v>796</v>
      </c>
      <c r="J111" s="92" t="s">
        <v>104</v>
      </c>
    </row>
    <row r="112" spans="1:10">
      <c r="A112" s="85"/>
      <c r="B112" s="76"/>
      <c r="C112" s="74" t="s">
        <v>105</v>
      </c>
      <c r="D112" s="74">
        <v>1</v>
      </c>
      <c r="E112" s="74" t="s">
        <v>29</v>
      </c>
      <c r="F112" s="74">
        <v>1</v>
      </c>
      <c r="G112" s="74" t="s">
        <v>86</v>
      </c>
      <c r="H112" s="74">
        <v>78</v>
      </c>
      <c r="I112" s="76">
        <f t="shared" si="3"/>
        <v>78</v>
      </c>
      <c r="J112" s="82"/>
    </row>
    <row r="113" spans="1:10">
      <c r="A113" s="85"/>
      <c r="B113" s="79"/>
      <c r="C113" s="74" t="s">
        <v>106</v>
      </c>
      <c r="D113" s="74">
        <v>2</v>
      </c>
      <c r="E113" s="74" t="s">
        <v>29</v>
      </c>
      <c r="F113" s="74">
        <v>1</v>
      </c>
      <c r="G113" s="74" t="s">
        <v>86</v>
      </c>
      <c r="H113" s="74">
        <v>68</v>
      </c>
      <c r="I113" s="76">
        <f t="shared" si="3"/>
        <v>136</v>
      </c>
      <c r="J113" s="82"/>
    </row>
    <row r="114" spans="1:10">
      <c r="A114" s="85"/>
      <c r="B114" s="76"/>
      <c r="C114" s="74" t="s">
        <v>84</v>
      </c>
      <c r="D114" s="74">
        <v>3</v>
      </c>
      <c r="E114" s="74" t="s">
        <v>85</v>
      </c>
      <c r="F114" s="74">
        <v>1</v>
      </c>
      <c r="G114" s="74" t="s">
        <v>86</v>
      </c>
      <c r="H114" s="74">
        <v>238</v>
      </c>
      <c r="I114" s="76">
        <f t="shared" si="3"/>
        <v>714</v>
      </c>
      <c r="J114" s="82"/>
    </row>
    <row r="115" spans="1:10">
      <c r="A115" s="85"/>
      <c r="B115" s="76"/>
      <c r="C115" s="76" t="s">
        <v>107</v>
      </c>
      <c r="D115" s="76">
        <v>1</v>
      </c>
      <c r="E115" s="76" t="s">
        <v>85</v>
      </c>
      <c r="F115" s="76">
        <v>1</v>
      </c>
      <c r="G115" s="76" t="s">
        <v>86</v>
      </c>
      <c r="H115" s="76">
        <v>1326</v>
      </c>
      <c r="I115" s="76">
        <f t="shared" si="3"/>
        <v>1326</v>
      </c>
      <c r="J115" s="92"/>
    </row>
    <row r="116" spans="1:10">
      <c r="A116" s="85"/>
      <c r="B116" s="79" t="s">
        <v>108</v>
      </c>
      <c r="C116" s="86" t="s">
        <v>109</v>
      </c>
      <c r="D116" s="76">
        <v>55</v>
      </c>
      <c r="E116" s="76" t="s">
        <v>85</v>
      </c>
      <c r="F116" s="76">
        <v>1</v>
      </c>
      <c r="G116" s="76" t="s">
        <v>86</v>
      </c>
      <c r="H116" s="76">
        <v>260</v>
      </c>
      <c r="I116" s="76">
        <f t="shared" si="3"/>
        <v>14300</v>
      </c>
      <c r="J116" s="81"/>
    </row>
    <row r="117" spans="1:10">
      <c r="A117" s="85"/>
      <c r="B117" s="79"/>
      <c r="C117" s="86" t="s">
        <v>102</v>
      </c>
      <c r="D117" s="76">
        <v>87</v>
      </c>
      <c r="E117" s="76" t="s">
        <v>85</v>
      </c>
      <c r="F117" s="76">
        <v>1</v>
      </c>
      <c r="G117" s="76" t="s">
        <v>86</v>
      </c>
      <c r="H117" s="76">
        <v>260</v>
      </c>
      <c r="I117" s="76">
        <f t="shared" si="3"/>
        <v>22620</v>
      </c>
      <c r="J117" s="81"/>
    </row>
    <row r="118" spans="1:10">
      <c r="A118" s="85"/>
      <c r="B118" s="79"/>
      <c r="C118" s="74" t="s">
        <v>93</v>
      </c>
      <c r="D118" s="74">
        <v>58</v>
      </c>
      <c r="E118" s="74" t="s">
        <v>85</v>
      </c>
      <c r="F118" s="74">
        <v>1</v>
      </c>
      <c r="G118" s="74" t="s">
        <v>86</v>
      </c>
      <c r="H118" s="74">
        <v>238</v>
      </c>
      <c r="I118" s="76">
        <f t="shared" si="3"/>
        <v>13804</v>
      </c>
      <c r="J118" s="82"/>
    </row>
    <row r="119" spans="1:10">
      <c r="A119" s="85"/>
      <c r="B119" s="75"/>
      <c r="C119" s="86" t="s">
        <v>110</v>
      </c>
      <c r="D119" s="76">
        <v>50</v>
      </c>
      <c r="E119" s="76" t="s">
        <v>85</v>
      </c>
      <c r="F119" s="76">
        <v>1</v>
      </c>
      <c r="G119" s="76" t="s">
        <v>86</v>
      </c>
      <c r="H119" s="76">
        <v>218</v>
      </c>
      <c r="I119" s="76">
        <f t="shared" si="3"/>
        <v>10900</v>
      </c>
      <c r="J119" s="81"/>
    </row>
    <row r="120" spans="1:10">
      <c r="A120" s="85"/>
      <c r="B120" s="79" t="s">
        <v>111</v>
      </c>
      <c r="C120" s="76" t="s">
        <v>112</v>
      </c>
      <c r="D120" s="76">
        <v>1</v>
      </c>
      <c r="E120" s="76" t="s">
        <v>97</v>
      </c>
      <c r="F120" s="76">
        <v>1</v>
      </c>
      <c r="G120" s="76" t="s">
        <v>86</v>
      </c>
      <c r="H120" s="76">
        <v>2032</v>
      </c>
      <c r="I120" s="76">
        <f t="shared" si="3"/>
        <v>2032</v>
      </c>
      <c r="J120" s="93" t="s">
        <v>113</v>
      </c>
    </row>
    <row r="121" spans="1:10">
      <c r="A121" s="85"/>
      <c r="B121" s="79"/>
      <c r="C121" s="76" t="s">
        <v>114</v>
      </c>
      <c r="D121" s="76">
        <v>1</v>
      </c>
      <c r="E121" s="76" t="s">
        <v>97</v>
      </c>
      <c r="F121" s="76">
        <v>1</v>
      </c>
      <c r="G121" s="76" t="s">
        <v>86</v>
      </c>
      <c r="H121" s="76">
        <v>4280</v>
      </c>
      <c r="I121" s="76">
        <f t="shared" si="3"/>
        <v>4280</v>
      </c>
      <c r="J121" s="81" t="s">
        <v>115</v>
      </c>
    </row>
    <row r="122" spans="1:10">
      <c r="A122" s="85"/>
      <c r="B122" s="79"/>
      <c r="C122" s="87" t="s">
        <v>116</v>
      </c>
      <c r="D122" s="76">
        <v>1</v>
      </c>
      <c r="E122" s="76" t="s">
        <v>97</v>
      </c>
      <c r="F122" s="76">
        <v>1</v>
      </c>
      <c r="G122" s="76" t="s">
        <v>86</v>
      </c>
      <c r="H122" s="76">
        <v>26384</v>
      </c>
      <c r="I122" s="76">
        <f t="shared" si="3"/>
        <v>26384</v>
      </c>
      <c r="J122" s="81" t="s">
        <v>117</v>
      </c>
    </row>
    <row r="123" spans="1:10">
      <c r="A123" s="85"/>
      <c r="B123" s="79"/>
      <c r="C123" s="87" t="s">
        <v>118</v>
      </c>
      <c r="D123" s="76">
        <v>1</v>
      </c>
      <c r="E123" s="76" t="s">
        <v>97</v>
      </c>
      <c r="F123" s="76">
        <v>1</v>
      </c>
      <c r="G123" s="76" t="s">
        <v>86</v>
      </c>
      <c r="H123" s="76">
        <v>14763</v>
      </c>
      <c r="I123" s="76">
        <f t="shared" si="3"/>
        <v>14763</v>
      </c>
      <c r="J123" s="81" t="s">
        <v>119</v>
      </c>
    </row>
    <row r="124" spans="1:10">
      <c r="A124" s="85"/>
      <c r="B124" s="79"/>
      <c r="C124" s="88" t="s">
        <v>120</v>
      </c>
      <c r="D124" s="76">
        <v>1</v>
      </c>
      <c r="E124" s="76" t="s">
        <v>29</v>
      </c>
      <c r="F124" s="76">
        <v>1</v>
      </c>
      <c r="G124" s="76" t="s">
        <v>30</v>
      </c>
      <c r="H124" s="76">
        <v>2186</v>
      </c>
      <c r="I124" s="76">
        <f t="shared" si="3"/>
        <v>2186</v>
      </c>
      <c r="J124" s="94" t="s">
        <v>121</v>
      </c>
    </row>
    <row r="125" spans="1:10">
      <c r="A125" s="85"/>
      <c r="B125" s="79"/>
      <c r="C125" s="88" t="s">
        <v>122</v>
      </c>
      <c r="D125" s="76">
        <v>1</v>
      </c>
      <c r="E125" s="76" t="s">
        <v>29</v>
      </c>
      <c r="F125" s="76">
        <v>1</v>
      </c>
      <c r="G125" s="76" t="s">
        <v>30</v>
      </c>
      <c r="H125" s="76">
        <v>929</v>
      </c>
      <c r="I125" s="76">
        <f t="shared" si="3"/>
        <v>929</v>
      </c>
      <c r="J125" s="81"/>
    </row>
    <row r="126" spans="1:10">
      <c r="A126" s="85"/>
      <c r="B126" s="79"/>
      <c r="C126" s="87" t="s">
        <v>123</v>
      </c>
      <c r="D126" s="76">
        <v>1</v>
      </c>
      <c r="E126" s="76" t="s">
        <v>86</v>
      </c>
      <c r="F126" s="76">
        <v>1</v>
      </c>
      <c r="G126" s="76" t="s">
        <v>30</v>
      </c>
      <c r="H126" s="76">
        <v>9904</v>
      </c>
      <c r="I126" s="76">
        <f t="shared" si="3"/>
        <v>9904</v>
      </c>
      <c r="J126" s="81" t="s">
        <v>124</v>
      </c>
    </row>
    <row r="127" spans="1:10">
      <c r="A127" s="85"/>
      <c r="B127" s="79"/>
      <c r="C127" s="87" t="s">
        <v>125</v>
      </c>
      <c r="D127" s="76">
        <v>1</v>
      </c>
      <c r="E127" s="76" t="s">
        <v>86</v>
      </c>
      <c r="F127" s="76">
        <v>1</v>
      </c>
      <c r="G127" s="76" t="s">
        <v>30</v>
      </c>
      <c r="H127" s="76">
        <v>2907.7</v>
      </c>
      <c r="I127" s="76">
        <f t="shared" si="3"/>
        <v>2907.7</v>
      </c>
      <c r="J127" s="81" t="s">
        <v>126</v>
      </c>
    </row>
    <row r="128" spans="1:10">
      <c r="A128" s="85"/>
      <c r="B128" s="79"/>
      <c r="C128" s="87" t="s">
        <v>127</v>
      </c>
      <c r="D128" s="76">
        <v>1</v>
      </c>
      <c r="E128" s="76" t="s">
        <v>86</v>
      </c>
      <c r="F128" s="76">
        <v>1</v>
      </c>
      <c r="G128" s="76" t="s">
        <v>30</v>
      </c>
      <c r="H128" s="76">
        <v>8240</v>
      </c>
      <c r="I128" s="76">
        <f t="shared" si="3"/>
        <v>8240</v>
      </c>
      <c r="J128" s="81" t="s">
        <v>128</v>
      </c>
    </row>
    <row r="129" spans="1:10">
      <c r="A129" s="85"/>
      <c r="B129" s="79"/>
      <c r="C129" s="87" t="s">
        <v>129</v>
      </c>
      <c r="D129" s="76">
        <v>1</v>
      </c>
      <c r="E129" s="76" t="s">
        <v>86</v>
      </c>
      <c r="F129" s="76">
        <v>1</v>
      </c>
      <c r="G129" s="76" t="s">
        <v>30</v>
      </c>
      <c r="H129" s="76">
        <v>8519</v>
      </c>
      <c r="I129" s="76">
        <f t="shared" si="3"/>
        <v>8519</v>
      </c>
      <c r="J129" s="81" t="s">
        <v>130</v>
      </c>
    </row>
    <row r="130" spans="1:10">
      <c r="A130" s="85"/>
      <c r="B130" s="79"/>
      <c r="C130" s="87" t="s">
        <v>131</v>
      </c>
      <c r="D130" s="76">
        <v>1</v>
      </c>
      <c r="E130" s="76" t="s">
        <v>86</v>
      </c>
      <c r="F130" s="76">
        <v>1</v>
      </c>
      <c r="G130" s="76" t="s">
        <v>30</v>
      </c>
      <c r="H130" s="76">
        <v>8225</v>
      </c>
      <c r="I130" s="76">
        <f t="shared" si="3"/>
        <v>8225</v>
      </c>
      <c r="J130" s="81" t="s">
        <v>132</v>
      </c>
    </row>
    <row r="131" spans="1:10">
      <c r="A131" s="85"/>
      <c r="B131" s="79"/>
      <c r="C131" s="87" t="s">
        <v>133</v>
      </c>
      <c r="D131" s="76">
        <v>1</v>
      </c>
      <c r="E131" s="76" t="s">
        <v>86</v>
      </c>
      <c r="F131" s="76">
        <v>1</v>
      </c>
      <c r="G131" s="76" t="s">
        <v>30</v>
      </c>
      <c r="H131" s="76">
        <v>537</v>
      </c>
      <c r="I131" s="76">
        <f t="shared" ref="I131:I162" si="4">D131*F131*H131</f>
        <v>537</v>
      </c>
      <c r="J131" s="81" t="s">
        <v>134</v>
      </c>
    </row>
    <row r="132" spans="1:10">
      <c r="A132" s="85"/>
      <c r="B132" s="79"/>
      <c r="C132" s="87" t="s">
        <v>135</v>
      </c>
      <c r="D132" s="74">
        <v>1</v>
      </c>
      <c r="E132" s="74" t="s">
        <v>86</v>
      </c>
      <c r="F132" s="74">
        <v>1</v>
      </c>
      <c r="G132" s="76" t="s">
        <v>30</v>
      </c>
      <c r="H132" s="74">
        <v>1272</v>
      </c>
      <c r="I132" s="76">
        <f t="shared" si="4"/>
        <v>1272</v>
      </c>
      <c r="J132" s="81" t="s">
        <v>104</v>
      </c>
    </row>
    <row r="133" spans="1:10">
      <c r="A133" s="85"/>
      <c r="B133" s="79"/>
      <c r="C133" s="74" t="s">
        <v>136</v>
      </c>
      <c r="D133" s="74">
        <v>1</v>
      </c>
      <c r="E133" s="74" t="s">
        <v>29</v>
      </c>
      <c r="F133" s="74">
        <v>1</v>
      </c>
      <c r="G133" s="74" t="s">
        <v>86</v>
      </c>
      <c r="H133" s="74">
        <v>16786</v>
      </c>
      <c r="I133" s="76">
        <f t="shared" si="4"/>
        <v>16786</v>
      </c>
      <c r="J133" s="82" t="s">
        <v>137</v>
      </c>
    </row>
    <row r="134" spans="1:10">
      <c r="A134" s="85"/>
      <c r="B134" s="79"/>
      <c r="C134" s="74" t="s">
        <v>106</v>
      </c>
      <c r="D134" s="74">
        <v>2</v>
      </c>
      <c r="E134" s="74" t="s">
        <v>29</v>
      </c>
      <c r="F134" s="74">
        <v>1</v>
      </c>
      <c r="G134" s="74" t="s">
        <v>86</v>
      </c>
      <c r="H134" s="74">
        <v>68</v>
      </c>
      <c r="I134" s="76">
        <f t="shared" si="4"/>
        <v>136</v>
      </c>
      <c r="J134" s="82"/>
    </row>
    <row r="135" spans="1:10">
      <c r="A135" s="85"/>
      <c r="B135" s="79"/>
      <c r="C135" s="87" t="s">
        <v>138</v>
      </c>
      <c r="D135" s="76">
        <v>20</v>
      </c>
      <c r="E135" s="76" t="s">
        <v>85</v>
      </c>
      <c r="F135" s="76">
        <v>1</v>
      </c>
      <c r="G135" s="76" t="s">
        <v>86</v>
      </c>
      <c r="H135" s="76">
        <v>400</v>
      </c>
      <c r="I135" s="76">
        <f t="shared" si="4"/>
        <v>8000</v>
      </c>
      <c r="J135" s="89" t="s">
        <v>139</v>
      </c>
    </row>
    <row r="136" spans="1:10">
      <c r="A136" s="85"/>
      <c r="B136" s="75"/>
      <c r="C136" s="87" t="s">
        <v>140</v>
      </c>
      <c r="D136" s="76">
        <v>10</v>
      </c>
      <c r="E136" s="76" t="s">
        <v>85</v>
      </c>
      <c r="F136" s="76">
        <v>1</v>
      </c>
      <c r="G136" s="76" t="s">
        <v>86</v>
      </c>
      <c r="H136" s="76">
        <v>400</v>
      </c>
      <c r="I136" s="76">
        <f t="shared" si="4"/>
        <v>4000</v>
      </c>
      <c r="J136" s="89" t="s">
        <v>141</v>
      </c>
    </row>
    <row r="137" spans="1:10">
      <c r="A137" s="85"/>
      <c r="B137" s="74" t="s">
        <v>142</v>
      </c>
      <c r="C137" s="86" t="s">
        <v>143</v>
      </c>
      <c r="D137" s="76">
        <v>120</v>
      </c>
      <c r="E137" s="76" t="s">
        <v>85</v>
      </c>
      <c r="F137" s="76">
        <v>1</v>
      </c>
      <c r="G137" s="76" t="s">
        <v>86</v>
      </c>
      <c r="H137" s="76">
        <v>280</v>
      </c>
      <c r="I137" s="76">
        <f t="shared" si="4"/>
        <v>33600</v>
      </c>
      <c r="J137" s="81"/>
    </row>
    <row r="138" spans="1:10">
      <c r="A138" s="85"/>
      <c r="B138" s="79"/>
      <c r="C138" s="86" t="s">
        <v>92</v>
      </c>
      <c r="D138" s="76">
        <v>216</v>
      </c>
      <c r="E138" s="76" t="s">
        <v>85</v>
      </c>
      <c r="F138" s="76">
        <v>1</v>
      </c>
      <c r="G138" s="76" t="s">
        <v>86</v>
      </c>
      <c r="H138" s="76">
        <v>260</v>
      </c>
      <c r="I138" s="76">
        <f t="shared" si="4"/>
        <v>56160</v>
      </c>
      <c r="J138" s="81"/>
    </row>
    <row r="139" spans="1:10">
      <c r="A139" s="85"/>
      <c r="B139" s="79"/>
      <c r="C139" s="74" t="s">
        <v>144</v>
      </c>
      <c r="D139" s="74">
        <v>150</v>
      </c>
      <c r="E139" s="74" t="s">
        <v>85</v>
      </c>
      <c r="F139" s="74">
        <v>1</v>
      </c>
      <c r="G139" s="74" t="s">
        <v>86</v>
      </c>
      <c r="H139" s="74">
        <v>238</v>
      </c>
      <c r="I139" s="76">
        <f t="shared" si="4"/>
        <v>35700</v>
      </c>
      <c r="J139" s="82"/>
    </row>
    <row r="140" spans="1:10">
      <c r="A140" s="85"/>
      <c r="B140" s="75"/>
      <c r="C140" s="86" t="s">
        <v>145</v>
      </c>
      <c r="D140" s="76">
        <v>80</v>
      </c>
      <c r="E140" s="76" t="s">
        <v>85</v>
      </c>
      <c r="F140" s="76">
        <v>1</v>
      </c>
      <c r="G140" s="76" t="s">
        <v>86</v>
      </c>
      <c r="H140" s="76">
        <v>248</v>
      </c>
      <c r="I140" s="76">
        <f t="shared" si="4"/>
        <v>19840</v>
      </c>
      <c r="J140" s="81"/>
    </row>
    <row r="141" spans="1:10">
      <c r="A141" s="85"/>
      <c r="B141" s="74" t="s">
        <v>146</v>
      </c>
      <c r="C141" s="86" t="s">
        <v>109</v>
      </c>
      <c r="D141" s="76">
        <v>210</v>
      </c>
      <c r="E141" s="76" t="s">
        <v>85</v>
      </c>
      <c r="F141" s="76">
        <v>1</v>
      </c>
      <c r="G141" s="76" t="s">
        <v>86</v>
      </c>
      <c r="H141" s="76">
        <v>260</v>
      </c>
      <c r="I141" s="76">
        <f t="shared" si="4"/>
        <v>54600</v>
      </c>
      <c r="J141" s="81"/>
    </row>
    <row r="142" spans="1:10">
      <c r="A142" s="85"/>
      <c r="B142" s="79"/>
      <c r="C142" s="86" t="s">
        <v>102</v>
      </c>
      <c r="D142" s="76">
        <v>345</v>
      </c>
      <c r="E142" s="76" t="s">
        <v>85</v>
      </c>
      <c r="F142" s="76">
        <v>1</v>
      </c>
      <c r="G142" s="76" t="s">
        <v>86</v>
      </c>
      <c r="H142" s="76">
        <v>260</v>
      </c>
      <c r="I142" s="76">
        <f t="shared" si="4"/>
        <v>89700</v>
      </c>
      <c r="J142" s="81"/>
    </row>
    <row r="143" spans="1:10">
      <c r="A143" s="85"/>
      <c r="B143" s="79"/>
      <c r="C143" s="74" t="s">
        <v>93</v>
      </c>
      <c r="D143" s="74">
        <v>330</v>
      </c>
      <c r="E143" s="74" t="s">
        <v>85</v>
      </c>
      <c r="F143" s="74">
        <v>1</v>
      </c>
      <c r="G143" s="74" t="s">
        <v>86</v>
      </c>
      <c r="H143" s="74">
        <v>238</v>
      </c>
      <c r="I143" s="76">
        <f t="shared" si="4"/>
        <v>78540</v>
      </c>
      <c r="J143" s="82"/>
    </row>
    <row r="144" spans="1:10">
      <c r="A144" s="85"/>
      <c r="B144" s="75"/>
      <c r="C144" s="86" t="s">
        <v>110</v>
      </c>
      <c r="D144" s="76">
        <v>150</v>
      </c>
      <c r="E144" s="76" t="s">
        <v>85</v>
      </c>
      <c r="F144" s="76">
        <v>1</v>
      </c>
      <c r="G144" s="76" t="s">
        <v>86</v>
      </c>
      <c r="H144" s="76">
        <v>218</v>
      </c>
      <c r="I144" s="76">
        <f t="shared" si="4"/>
        <v>32700</v>
      </c>
      <c r="J144" s="89"/>
    </row>
    <row r="145" spans="1:10">
      <c r="A145" s="85"/>
      <c r="B145" s="79" t="s">
        <v>147</v>
      </c>
      <c r="C145" s="88" t="s">
        <v>120</v>
      </c>
      <c r="D145" s="76">
        <v>1</v>
      </c>
      <c r="E145" s="76" t="s">
        <v>29</v>
      </c>
      <c r="F145" s="76">
        <v>1</v>
      </c>
      <c r="G145" s="76" t="s">
        <v>30</v>
      </c>
      <c r="H145" s="76">
        <v>78</v>
      </c>
      <c r="I145" s="76">
        <f t="shared" si="4"/>
        <v>78</v>
      </c>
      <c r="J145" s="94" t="s">
        <v>148</v>
      </c>
    </row>
    <row r="146" spans="1:10">
      <c r="A146" s="85"/>
      <c r="B146" s="79"/>
      <c r="C146" s="76" t="s">
        <v>149</v>
      </c>
      <c r="D146" s="76">
        <v>1</v>
      </c>
      <c r="E146" s="76" t="s">
        <v>97</v>
      </c>
      <c r="F146" s="76">
        <v>1</v>
      </c>
      <c r="G146" s="76" t="s">
        <v>86</v>
      </c>
      <c r="H146" s="76">
        <v>10285</v>
      </c>
      <c r="I146" s="76">
        <f t="shared" si="4"/>
        <v>10285</v>
      </c>
      <c r="J146" s="81" t="s">
        <v>150</v>
      </c>
    </row>
    <row r="147" spans="1:10">
      <c r="A147" s="85"/>
      <c r="B147" s="79"/>
      <c r="C147" s="76" t="s">
        <v>151</v>
      </c>
      <c r="D147" s="76">
        <v>42</v>
      </c>
      <c r="E147" s="76" t="s">
        <v>85</v>
      </c>
      <c r="F147" s="76">
        <v>1</v>
      </c>
      <c r="G147" s="76" t="s">
        <v>86</v>
      </c>
      <c r="H147" s="76">
        <v>900</v>
      </c>
      <c r="I147" s="76">
        <f t="shared" si="4"/>
        <v>37800</v>
      </c>
      <c r="J147" s="81" t="s">
        <v>152</v>
      </c>
    </row>
    <row r="148" spans="1:10">
      <c r="A148" s="85"/>
      <c r="B148" s="79"/>
      <c r="C148" s="76" t="s">
        <v>153</v>
      </c>
      <c r="D148" s="76">
        <v>1</v>
      </c>
      <c r="E148" s="76" t="s">
        <v>86</v>
      </c>
      <c r="F148" s="76">
        <v>1</v>
      </c>
      <c r="G148" s="76" t="s">
        <v>86</v>
      </c>
      <c r="H148" s="76">
        <v>3318</v>
      </c>
      <c r="I148" s="76">
        <f t="shared" si="4"/>
        <v>3318</v>
      </c>
      <c r="J148" s="81" t="s">
        <v>154</v>
      </c>
    </row>
    <row r="149" spans="1:10">
      <c r="A149" s="85"/>
      <c r="B149" s="79"/>
      <c r="C149" s="74" t="s">
        <v>155</v>
      </c>
      <c r="D149" s="74">
        <v>1</v>
      </c>
      <c r="E149" s="74" t="s">
        <v>29</v>
      </c>
      <c r="F149" s="74">
        <v>1</v>
      </c>
      <c r="G149" s="74" t="s">
        <v>86</v>
      </c>
      <c r="H149" s="74">
        <v>7964</v>
      </c>
      <c r="I149" s="76">
        <f t="shared" si="4"/>
        <v>7964</v>
      </c>
      <c r="J149" s="82" t="s">
        <v>156</v>
      </c>
    </row>
    <row r="150" spans="1:10">
      <c r="A150" s="85"/>
      <c r="B150" s="79"/>
      <c r="C150" s="74" t="s">
        <v>106</v>
      </c>
      <c r="D150" s="74">
        <v>2</v>
      </c>
      <c r="E150" s="74" t="s">
        <v>29</v>
      </c>
      <c r="F150" s="74">
        <v>1</v>
      </c>
      <c r="G150" s="74" t="s">
        <v>86</v>
      </c>
      <c r="H150" s="74">
        <v>134</v>
      </c>
      <c r="I150" s="76">
        <f t="shared" si="4"/>
        <v>268</v>
      </c>
      <c r="J150" s="82"/>
    </row>
    <row r="151" spans="1:10">
      <c r="A151" s="85"/>
      <c r="B151" s="79"/>
      <c r="C151" s="87" t="s">
        <v>157</v>
      </c>
      <c r="D151" s="76">
        <v>60</v>
      </c>
      <c r="E151" s="76" t="s">
        <v>85</v>
      </c>
      <c r="F151" s="76">
        <v>1</v>
      </c>
      <c r="G151" s="76" t="s">
        <v>86</v>
      </c>
      <c r="H151" s="76">
        <v>400</v>
      </c>
      <c r="I151" s="76">
        <f t="shared" si="4"/>
        <v>24000</v>
      </c>
      <c r="J151" s="89" t="s">
        <v>158</v>
      </c>
    </row>
    <row r="152" spans="1:10">
      <c r="A152" s="85"/>
      <c r="B152" s="79"/>
      <c r="C152" s="74" t="s">
        <v>159</v>
      </c>
      <c r="D152" s="76">
        <v>1</v>
      </c>
      <c r="E152" s="76" t="s">
        <v>85</v>
      </c>
      <c r="F152" s="76">
        <v>1</v>
      </c>
      <c r="G152" s="76" t="s">
        <v>86</v>
      </c>
      <c r="H152" s="76">
        <v>904</v>
      </c>
      <c r="I152" s="76">
        <f t="shared" si="4"/>
        <v>904</v>
      </c>
      <c r="J152" s="89"/>
    </row>
    <row r="153" spans="1:10">
      <c r="A153" s="85"/>
      <c r="B153" s="79"/>
      <c r="C153" s="76" t="s">
        <v>160</v>
      </c>
      <c r="D153" s="76">
        <v>1</v>
      </c>
      <c r="E153" s="76" t="s">
        <v>29</v>
      </c>
      <c r="F153" s="76">
        <v>1</v>
      </c>
      <c r="G153" s="76" t="s">
        <v>86</v>
      </c>
      <c r="H153" s="76">
        <v>256072.04</v>
      </c>
      <c r="I153" s="76">
        <f t="shared" si="4"/>
        <v>256072.04</v>
      </c>
      <c r="J153" s="81" t="s">
        <v>161</v>
      </c>
    </row>
    <row r="154" spans="1:10">
      <c r="A154" s="85"/>
      <c r="B154" s="76" t="s">
        <v>162</v>
      </c>
      <c r="C154" s="86" t="s">
        <v>143</v>
      </c>
      <c r="D154" s="76">
        <v>13</v>
      </c>
      <c r="E154" s="76" t="s">
        <v>85</v>
      </c>
      <c r="F154" s="76">
        <v>1</v>
      </c>
      <c r="G154" s="76" t="s">
        <v>86</v>
      </c>
      <c r="H154" s="76">
        <v>168</v>
      </c>
      <c r="I154" s="76">
        <f t="shared" si="4"/>
        <v>2184</v>
      </c>
      <c r="J154" s="81"/>
    </row>
    <row r="155" spans="1:10">
      <c r="A155" s="85"/>
      <c r="B155" s="76"/>
      <c r="C155" s="86" t="s">
        <v>92</v>
      </c>
      <c r="D155" s="76">
        <v>15</v>
      </c>
      <c r="E155" s="76" t="s">
        <v>85</v>
      </c>
      <c r="F155" s="76">
        <v>1</v>
      </c>
      <c r="G155" s="76" t="s">
        <v>86</v>
      </c>
      <c r="H155" s="76">
        <v>260</v>
      </c>
      <c r="I155" s="76">
        <f t="shared" si="4"/>
        <v>3900</v>
      </c>
      <c r="J155" s="81"/>
    </row>
    <row r="156" spans="1:10">
      <c r="A156" s="85"/>
      <c r="B156" s="76"/>
      <c r="C156" s="74" t="s">
        <v>144</v>
      </c>
      <c r="D156" s="74">
        <v>39</v>
      </c>
      <c r="E156" s="74" t="s">
        <v>85</v>
      </c>
      <c r="F156" s="74">
        <v>1</v>
      </c>
      <c r="G156" s="74" t="s">
        <v>86</v>
      </c>
      <c r="H156" s="74">
        <v>238</v>
      </c>
      <c r="I156" s="76">
        <f t="shared" si="4"/>
        <v>9282</v>
      </c>
      <c r="J156" s="74"/>
    </row>
    <row r="157" spans="1:10">
      <c r="A157" s="85"/>
      <c r="B157" s="76"/>
      <c r="C157" s="86" t="s">
        <v>145</v>
      </c>
      <c r="D157" s="76">
        <v>44</v>
      </c>
      <c r="E157" s="76" t="s">
        <v>85</v>
      </c>
      <c r="F157" s="76">
        <v>1</v>
      </c>
      <c r="G157" s="76" t="s">
        <v>86</v>
      </c>
      <c r="H157" s="76">
        <v>248</v>
      </c>
      <c r="I157" s="76">
        <f t="shared" si="4"/>
        <v>10912</v>
      </c>
      <c r="J157" s="81"/>
    </row>
    <row r="158" spans="1:10">
      <c r="A158" s="85"/>
      <c r="B158" s="74" t="s">
        <v>163</v>
      </c>
      <c r="C158" s="86" t="s">
        <v>109</v>
      </c>
      <c r="D158" s="76">
        <v>197</v>
      </c>
      <c r="E158" s="76" t="s">
        <v>85</v>
      </c>
      <c r="F158" s="76">
        <v>1</v>
      </c>
      <c r="G158" s="76" t="s">
        <v>86</v>
      </c>
      <c r="H158" s="76">
        <v>260</v>
      </c>
      <c r="I158" s="76">
        <f t="shared" si="4"/>
        <v>51220</v>
      </c>
      <c r="J158" s="81"/>
    </row>
    <row r="159" spans="1:10">
      <c r="A159" s="85"/>
      <c r="B159" s="79"/>
      <c r="C159" s="86" t="s">
        <v>102</v>
      </c>
      <c r="D159" s="76">
        <v>279</v>
      </c>
      <c r="E159" s="76" t="s">
        <v>85</v>
      </c>
      <c r="F159" s="76">
        <v>1</v>
      </c>
      <c r="G159" s="76" t="s">
        <v>86</v>
      </c>
      <c r="H159" s="76">
        <v>260</v>
      </c>
      <c r="I159" s="76">
        <f t="shared" si="4"/>
        <v>72540</v>
      </c>
      <c r="J159" s="81"/>
    </row>
    <row r="160" spans="1:10">
      <c r="A160" s="85"/>
      <c r="B160" s="79"/>
      <c r="C160" s="74" t="s">
        <v>93</v>
      </c>
      <c r="D160" s="74">
        <v>210</v>
      </c>
      <c r="E160" s="74" t="s">
        <v>85</v>
      </c>
      <c r="F160" s="74">
        <v>1</v>
      </c>
      <c r="G160" s="74" t="s">
        <v>86</v>
      </c>
      <c r="H160" s="74">
        <v>238</v>
      </c>
      <c r="I160" s="76">
        <f t="shared" si="4"/>
        <v>49980</v>
      </c>
      <c r="J160" s="74"/>
    </row>
    <row r="161" spans="1:10">
      <c r="A161" s="85"/>
      <c r="B161" s="75"/>
      <c r="C161" s="86" t="s">
        <v>110</v>
      </c>
      <c r="D161" s="76">
        <v>120</v>
      </c>
      <c r="E161" s="76" t="s">
        <v>85</v>
      </c>
      <c r="F161" s="76">
        <v>1</v>
      </c>
      <c r="G161" s="76" t="s">
        <v>86</v>
      </c>
      <c r="H161" s="76">
        <v>218</v>
      </c>
      <c r="I161" s="76">
        <f t="shared" si="4"/>
        <v>26160</v>
      </c>
      <c r="J161" s="81"/>
    </row>
    <row r="162" spans="1:10">
      <c r="A162" s="85"/>
      <c r="B162" s="79" t="s">
        <v>164</v>
      </c>
      <c r="C162" s="76" t="s">
        <v>165</v>
      </c>
      <c r="D162" s="76">
        <v>1</v>
      </c>
      <c r="E162" s="76" t="s">
        <v>97</v>
      </c>
      <c r="F162" s="76">
        <v>1</v>
      </c>
      <c r="G162" s="76" t="s">
        <v>86</v>
      </c>
      <c r="H162" s="76">
        <v>6203</v>
      </c>
      <c r="I162" s="76">
        <f t="shared" si="4"/>
        <v>6203</v>
      </c>
      <c r="J162" s="93" t="s">
        <v>166</v>
      </c>
    </row>
    <row r="163" spans="1:10">
      <c r="A163" s="85"/>
      <c r="B163" s="79"/>
      <c r="C163" s="76" t="s">
        <v>167</v>
      </c>
      <c r="D163" s="76">
        <v>1</v>
      </c>
      <c r="E163" s="76" t="s">
        <v>97</v>
      </c>
      <c r="F163" s="76">
        <v>1</v>
      </c>
      <c r="G163" s="76" t="s">
        <v>86</v>
      </c>
      <c r="H163" s="76">
        <v>3960</v>
      </c>
      <c r="I163" s="76">
        <f t="shared" ref="I163:I193" si="5">D163*F163*H163</f>
        <v>3960</v>
      </c>
      <c r="J163" s="93" t="s">
        <v>168</v>
      </c>
    </row>
    <row r="164" spans="1:10">
      <c r="A164" s="85"/>
      <c r="B164" s="79"/>
      <c r="C164" s="86" t="s">
        <v>122</v>
      </c>
      <c r="D164" s="76">
        <v>1</v>
      </c>
      <c r="E164" s="76" t="s">
        <v>29</v>
      </c>
      <c r="F164" s="76">
        <v>1</v>
      </c>
      <c r="G164" s="76" t="s">
        <v>30</v>
      </c>
      <c r="H164" s="76">
        <v>938</v>
      </c>
      <c r="I164" s="76">
        <f t="shared" si="5"/>
        <v>938</v>
      </c>
      <c r="J164" s="81" t="s">
        <v>169</v>
      </c>
    </row>
    <row r="165" spans="1:10">
      <c r="A165" s="85"/>
      <c r="B165" s="79"/>
      <c r="C165" s="88" t="s">
        <v>120</v>
      </c>
      <c r="D165" s="76">
        <v>1</v>
      </c>
      <c r="E165" s="76" t="s">
        <v>29</v>
      </c>
      <c r="F165" s="76">
        <v>1</v>
      </c>
      <c r="G165" s="76" t="s">
        <v>30</v>
      </c>
      <c r="H165" s="76">
        <v>236</v>
      </c>
      <c r="I165" s="76">
        <f t="shared" si="5"/>
        <v>236</v>
      </c>
      <c r="J165" s="94" t="s">
        <v>170</v>
      </c>
    </row>
    <row r="166" spans="1:10">
      <c r="A166" s="85"/>
      <c r="B166" s="79"/>
      <c r="C166" s="88" t="s">
        <v>171</v>
      </c>
      <c r="D166" s="76">
        <v>1</v>
      </c>
      <c r="E166" s="76" t="s">
        <v>29</v>
      </c>
      <c r="F166" s="76">
        <v>1</v>
      </c>
      <c r="G166" s="76" t="s">
        <v>30</v>
      </c>
      <c r="H166" s="76">
        <v>294</v>
      </c>
      <c r="I166" s="76">
        <f t="shared" si="5"/>
        <v>294</v>
      </c>
      <c r="J166" s="81" t="s">
        <v>172</v>
      </c>
    </row>
    <row r="167" spans="1:10">
      <c r="A167" s="85"/>
      <c r="B167" s="79"/>
      <c r="C167" s="88" t="s">
        <v>120</v>
      </c>
      <c r="D167" s="76">
        <v>1</v>
      </c>
      <c r="E167" s="76" t="s">
        <v>29</v>
      </c>
      <c r="F167" s="76">
        <v>1</v>
      </c>
      <c r="G167" s="76" t="s">
        <v>30</v>
      </c>
      <c r="H167" s="76">
        <v>669</v>
      </c>
      <c r="I167" s="76">
        <f t="shared" si="5"/>
        <v>669</v>
      </c>
      <c r="J167" s="81"/>
    </row>
    <row r="168" spans="1:10">
      <c r="A168" s="85"/>
      <c r="B168" s="79"/>
      <c r="C168" s="86" t="s">
        <v>173</v>
      </c>
      <c r="D168" s="76">
        <v>1</v>
      </c>
      <c r="E168" s="76" t="s">
        <v>86</v>
      </c>
      <c r="F168" s="76">
        <v>1</v>
      </c>
      <c r="G168" s="76" t="s">
        <v>30</v>
      </c>
      <c r="H168" s="76">
        <v>782</v>
      </c>
      <c r="I168" s="76">
        <f t="shared" si="5"/>
        <v>782</v>
      </c>
      <c r="J168" s="81" t="s">
        <v>56</v>
      </c>
    </row>
    <row r="169" spans="1:10">
      <c r="A169" s="85"/>
      <c r="B169" s="79"/>
      <c r="C169" s="86" t="s">
        <v>174</v>
      </c>
      <c r="D169" s="76">
        <v>106</v>
      </c>
      <c r="E169" s="76" t="s">
        <v>85</v>
      </c>
      <c r="F169" s="76">
        <v>1</v>
      </c>
      <c r="G169" s="76" t="s">
        <v>86</v>
      </c>
      <c r="H169" s="76">
        <v>238</v>
      </c>
      <c r="I169" s="76">
        <f t="shared" si="5"/>
        <v>25228</v>
      </c>
      <c r="J169" s="81"/>
    </row>
    <row r="170" spans="1:10">
      <c r="A170" s="85"/>
      <c r="B170" s="75"/>
      <c r="C170" s="86" t="s">
        <v>175</v>
      </c>
      <c r="D170" s="76">
        <v>1</v>
      </c>
      <c r="E170" s="76" t="s">
        <v>85</v>
      </c>
      <c r="F170" s="76">
        <v>1</v>
      </c>
      <c r="G170" s="76" t="s">
        <v>86</v>
      </c>
      <c r="H170" s="76">
        <v>1176.3</v>
      </c>
      <c r="I170" s="76">
        <f t="shared" si="5"/>
        <v>1176.3</v>
      </c>
      <c r="J170" s="81" t="s">
        <v>176</v>
      </c>
    </row>
    <row r="171" spans="1:10">
      <c r="A171" s="85"/>
      <c r="B171" s="74" t="s">
        <v>177</v>
      </c>
      <c r="C171" s="86" t="s">
        <v>143</v>
      </c>
      <c r="D171" s="76">
        <v>26</v>
      </c>
      <c r="E171" s="76" t="s">
        <v>85</v>
      </c>
      <c r="F171" s="76">
        <v>1</v>
      </c>
      <c r="G171" s="76" t="s">
        <v>86</v>
      </c>
      <c r="H171" s="76">
        <v>168</v>
      </c>
      <c r="I171" s="76">
        <f t="shared" si="5"/>
        <v>4368</v>
      </c>
      <c r="J171" s="97"/>
    </row>
    <row r="172" spans="1:10">
      <c r="A172" s="85"/>
      <c r="B172" s="79"/>
      <c r="C172" s="86" t="s">
        <v>92</v>
      </c>
      <c r="D172" s="76">
        <v>15</v>
      </c>
      <c r="E172" s="76" t="s">
        <v>85</v>
      </c>
      <c r="F172" s="76">
        <v>1</v>
      </c>
      <c r="G172" s="76" t="s">
        <v>86</v>
      </c>
      <c r="H172" s="76">
        <v>260</v>
      </c>
      <c r="I172" s="76">
        <f t="shared" si="5"/>
        <v>3900</v>
      </c>
      <c r="J172" s="97"/>
    </row>
    <row r="173" spans="1:10">
      <c r="A173" s="85"/>
      <c r="B173" s="79"/>
      <c r="C173" s="74" t="s">
        <v>84</v>
      </c>
      <c r="D173" s="74">
        <v>45</v>
      </c>
      <c r="E173" s="74" t="s">
        <v>85</v>
      </c>
      <c r="F173" s="74">
        <v>1</v>
      </c>
      <c r="G173" s="74" t="s">
        <v>86</v>
      </c>
      <c r="H173" s="74">
        <v>238</v>
      </c>
      <c r="I173" s="76">
        <f t="shared" si="5"/>
        <v>10710</v>
      </c>
      <c r="J173" s="76"/>
    </row>
    <row r="174" spans="1:10">
      <c r="A174" s="85"/>
      <c r="B174" s="79"/>
      <c r="C174" s="86" t="s">
        <v>145</v>
      </c>
      <c r="D174" s="76">
        <v>30</v>
      </c>
      <c r="E174" s="76" t="s">
        <v>85</v>
      </c>
      <c r="F174" s="76">
        <v>1</v>
      </c>
      <c r="G174" s="76" t="s">
        <v>86</v>
      </c>
      <c r="H174" s="76">
        <v>248</v>
      </c>
      <c r="I174" s="76">
        <f t="shared" si="5"/>
        <v>7440</v>
      </c>
      <c r="J174" s="97"/>
    </row>
    <row r="175" spans="1:10">
      <c r="A175" s="85"/>
      <c r="B175" s="74" t="s">
        <v>178</v>
      </c>
      <c r="C175" s="86" t="s">
        <v>179</v>
      </c>
      <c r="D175" s="76">
        <v>20</v>
      </c>
      <c r="E175" s="76" t="s">
        <v>85</v>
      </c>
      <c r="F175" s="76">
        <v>1</v>
      </c>
      <c r="G175" s="76" t="s">
        <v>86</v>
      </c>
      <c r="H175" s="76">
        <v>800</v>
      </c>
      <c r="I175" s="76">
        <f t="shared" si="5"/>
        <v>16000</v>
      </c>
      <c r="J175" s="97" t="s">
        <v>180</v>
      </c>
    </row>
    <row r="176" spans="1:10">
      <c r="A176" s="85"/>
      <c r="B176" s="79"/>
      <c r="C176" s="86" t="s">
        <v>181</v>
      </c>
      <c r="D176" s="76">
        <v>1</v>
      </c>
      <c r="E176" s="76" t="s">
        <v>182</v>
      </c>
      <c r="F176" s="76">
        <v>1</v>
      </c>
      <c r="G176" s="76" t="s">
        <v>30</v>
      </c>
      <c r="H176" s="76">
        <v>3000</v>
      </c>
      <c r="I176" s="76">
        <f t="shared" si="5"/>
        <v>3000</v>
      </c>
      <c r="J176" s="97"/>
    </row>
    <row r="177" spans="1:10">
      <c r="A177" s="85"/>
      <c r="B177" s="75"/>
      <c r="C177" s="86" t="s">
        <v>183</v>
      </c>
      <c r="D177" s="76">
        <v>28</v>
      </c>
      <c r="E177" s="76" t="s">
        <v>97</v>
      </c>
      <c r="F177" s="76">
        <v>1</v>
      </c>
      <c r="G177" s="76" t="s">
        <v>86</v>
      </c>
      <c r="H177" s="77">
        <v>5500</v>
      </c>
      <c r="I177" s="76">
        <f t="shared" si="5"/>
        <v>154000</v>
      </c>
      <c r="J177" s="81" t="s">
        <v>184</v>
      </c>
    </row>
    <row r="178" spans="1:10">
      <c r="A178" s="85"/>
      <c r="B178" s="74" t="s">
        <v>185</v>
      </c>
      <c r="C178" s="86" t="s">
        <v>120</v>
      </c>
      <c r="D178" s="76">
        <v>1</v>
      </c>
      <c r="E178" s="76" t="s">
        <v>29</v>
      </c>
      <c r="F178" s="76">
        <v>1</v>
      </c>
      <c r="G178" s="76" t="s">
        <v>30</v>
      </c>
      <c r="H178" s="76">
        <v>156</v>
      </c>
      <c r="I178" s="76">
        <f t="shared" si="5"/>
        <v>156</v>
      </c>
      <c r="J178" s="81" t="s">
        <v>186</v>
      </c>
    </row>
    <row r="179" spans="1:10">
      <c r="A179" s="85"/>
      <c r="B179" s="79"/>
      <c r="C179" s="86" t="s">
        <v>143</v>
      </c>
      <c r="D179" s="76">
        <v>4</v>
      </c>
      <c r="E179" s="76" t="s">
        <v>85</v>
      </c>
      <c r="F179" s="76">
        <v>1</v>
      </c>
      <c r="G179" s="76" t="s">
        <v>86</v>
      </c>
      <c r="H179" s="76">
        <v>168</v>
      </c>
      <c r="I179" s="76">
        <f t="shared" si="5"/>
        <v>672</v>
      </c>
      <c r="J179" s="81"/>
    </row>
    <row r="180" spans="1:10">
      <c r="A180" s="85"/>
      <c r="B180" s="79"/>
      <c r="C180" s="86" t="s">
        <v>102</v>
      </c>
      <c r="D180" s="76">
        <v>5</v>
      </c>
      <c r="E180" s="76" t="s">
        <v>85</v>
      </c>
      <c r="F180" s="76">
        <v>1</v>
      </c>
      <c r="G180" s="76" t="s">
        <v>86</v>
      </c>
      <c r="H180" s="76">
        <v>260</v>
      </c>
      <c r="I180" s="76">
        <f t="shared" si="5"/>
        <v>1300</v>
      </c>
      <c r="J180" s="81"/>
    </row>
    <row r="181" spans="1:10">
      <c r="A181" s="85"/>
      <c r="B181" s="79"/>
      <c r="C181" s="86" t="s">
        <v>92</v>
      </c>
      <c r="D181" s="76">
        <v>1</v>
      </c>
      <c r="E181" s="76" t="s">
        <v>85</v>
      </c>
      <c r="F181" s="76">
        <v>1</v>
      </c>
      <c r="G181" s="76" t="s">
        <v>86</v>
      </c>
      <c r="H181" s="76">
        <v>260</v>
      </c>
      <c r="I181" s="76">
        <f t="shared" si="5"/>
        <v>260</v>
      </c>
      <c r="J181" s="81" t="s">
        <v>187</v>
      </c>
    </row>
    <row r="182" spans="1:10">
      <c r="A182" s="85"/>
      <c r="B182" s="79"/>
      <c r="C182" s="74" t="s">
        <v>93</v>
      </c>
      <c r="D182" s="74">
        <v>85</v>
      </c>
      <c r="E182" s="74" t="s">
        <v>85</v>
      </c>
      <c r="F182" s="74">
        <v>1</v>
      </c>
      <c r="G182" s="74" t="s">
        <v>86</v>
      </c>
      <c r="H182" s="74">
        <v>238</v>
      </c>
      <c r="I182" s="76">
        <f t="shared" si="5"/>
        <v>20230</v>
      </c>
      <c r="J182" s="74"/>
    </row>
    <row r="183" spans="1:10">
      <c r="A183" s="85"/>
      <c r="B183" s="79"/>
      <c r="C183" s="74" t="s">
        <v>106</v>
      </c>
      <c r="D183" s="74">
        <v>1</v>
      </c>
      <c r="E183" s="74" t="s">
        <v>29</v>
      </c>
      <c r="F183" s="74">
        <v>1</v>
      </c>
      <c r="G183" s="74" t="s">
        <v>30</v>
      </c>
      <c r="H183" s="74">
        <v>68</v>
      </c>
      <c r="I183" s="76">
        <f t="shared" si="5"/>
        <v>68</v>
      </c>
      <c r="J183" s="74"/>
    </row>
    <row r="184" spans="1:10">
      <c r="A184" s="85"/>
      <c r="B184" s="79"/>
      <c r="C184" s="74" t="s">
        <v>188</v>
      </c>
      <c r="D184" s="74">
        <v>1</v>
      </c>
      <c r="E184" s="74" t="s">
        <v>29</v>
      </c>
      <c r="F184" s="74">
        <v>1</v>
      </c>
      <c r="G184" s="74" t="s">
        <v>86</v>
      </c>
      <c r="H184" s="74">
        <v>2798</v>
      </c>
      <c r="I184" s="76">
        <f t="shared" si="5"/>
        <v>2798</v>
      </c>
      <c r="J184" s="82" t="s">
        <v>37</v>
      </c>
    </row>
    <row r="185" spans="1:10">
      <c r="A185" s="85"/>
      <c r="B185" s="76" t="s">
        <v>189</v>
      </c>
      <c r="C185" s="95" t="s">
        <v>190</v>
      </c>
      <c r="D185" s="76">
        <v>1</v>
      </c>
      <c r="E185" s="76" t="s">
        <v>97</v>
      </c>
      <c r="F185" s="76">
        <v>1</v>
      </c>
      <c r="G185" s="76" t="s">
        <v>86</v>
      </c>
      <c r="H185" s="76">
        <v>8966</v>
      </c>
      <c r="I185" s="76">
        <f t="shared" si="5"/>
        <v>8966</v>
      </c>
      <c r="J185" s="81"/>
    </row>
    <row r="186" spans="1:10">
      <c r="A186" s="85"/>
      <c r="B186" s="74" t="s">
        <v>191</v>
      </c>
      <c r="C186" s="86" t="s">
        <v>192</v>
      </c>
      <c r="D186" s="76">
        <v>1</v>
      </c>
      <c r="E186" s="74" t="s">
        <v>29</v>
      </c>
      <c r="F186" s="74">
        <v>1</v>
      </c>
      <c r="G186" s="74" t="s">
        <v>30</v>
      </c>
      <c r="H186" s="74">
        <v>4463</v>
      </c>
      <c r="I186" s="76">
        <f t="shared" si="5"/>
        <v>4463</v>
      </c>
      <c r="J186" s="97"/>
    </row>
    <row r="187" spans="1:10">
      <c r="A187" s="85"/>
      <c r="B187" s="79"/>
      <c r="C187" s="86" t="s">
        <v>193</v>
      </c>
      <c r="D187" s="76">
        <v>1</v>
      </c>
      <c r="E187" s="74" t="s">
        <v>29</v>
      </c>
      <c r="F187" s="74">
        <v>1</v>
      </c>
      <c r="G187" s="74" t="s">
        <v>86</v>
      </c>
      <c r="H187" s="74">
        <v>435</v>
      </c>
      <c r="I187" s="76">
        <f t="shared" si="5"/>
        <v>435</v>
      </c>
      <c r="J187" s="97"/>
    </row>
    <row r="188" spans="1:10">
      <c r="A188" s="85"/>
      <c r="B188" s="79"/>
      <c r="C188" s="86" t="s">
        <v>194</v>
      </c>
      <c r="D188" s="76">
        <v>1</v>
      </c>
      <c r="E188" s="74" t="s">
        <v>29</v>
      </c>
      <c r="F188" s="74">
        <v>1</v>
      </c>
      <c r="G188" s="74" t="s">
        <v>86</v>
      </c>
      <c r="H188" s="74">
        <v>213</v>
      </c>
      <c r="I188" s="76">
        <f t="shared" si="5"/>
        <v>213</v>
      </c>
      <c r="J188" s="97" t="s">
        <v>176</v>
      </c>
    </row>
    <row r="189" spans="1:10">
      <c r="A189" s="85"/>
      <c r="B189" s="79"/>
      <c r="C189" s="96"/>
      <c r="D189" s="76">
        <v>1</v>
      </c>
      <c r="E189" s="74" t="s">
        <v>29</v>
      </c>
      <c r="F189" s="74">
        <v>1</v>
      </c>
      <c r="G189" s="74" t="s">
        <v>86</v>
      </c>
      <c r="H189" s="74">
        <v>747</v>
      </c>
      <c r="I189" s="76">
        <f t="shared" si="5"/>
        <v>747</v>
      </c>
      <c r="J189" s="97" t="s">
        <v>195</v>
      </c>
    </row>
    <row r="190" spans="1:10">
      <c r="A190" s="85"/>
      <c r="B190" s="75"/>
      <c r="C190" s="96"/>
      <c r="D190" s="76">
        <v>1</v>
      </c>
      <c r="E190" s="74" t="s">
        <v>29</v>
      </c>
      <c r="F190" s="74">
        <v>1</v>
      </c>
      <c r="G190" s="74" t="s">
        <v>86</v>
      </c>
      <c r="H190" s="74">
        <v>5090</v>
      </c>
      <c r="I190" s="76">
        <f t="shared" si="5"/>
        <v>5090</v>
      </c>
      <c r="J190" s="97"/>
    </row>
    <row r="191" spans="1:10">
      <c r="A191" s="85"/>
      <c r="B191" s="74" t="s">
        <v>196</v>
      </c>
      <c r="C191" s="86" t="s">
        <v>197</v>
      </c>
      <c r="D191" s="76">
        <v>1</v>
      </c>
      <c r="E191" s="76" t="s">
        <v>29</v>
      </c>
      <c r="F191" s="76">
        <v>1</v>
      </c>
      <c r="G191" s="76" t="s">
        <v>30</v>
      </c>
      <c r="H191" s="77">
        <v>245235</v>
      </c>
      <c r="I191" s="76">
        <f t="shared" si="5"/>
        <v>245235</v>
      </c>
      <c r="J191" s="81"/>
    </row>
    <row r="192" spans="1:10">
      <c r="A192" s="85"/>
      <c r="B192" s="75"/>
      <c r="C192" s="86" t="s">
        <v>198</v>
      </c>
      <c r="D192" s="76">
        <v>1</v>
      </c>
      <c r="E192" s="76" t="s">
        <v>29</v>
      </c>
      <c r="F192" s="76">
        <v>1</v>
      </c>
      <c r="G192" s="76" t="s">
        <v>30</v>
      </c>
      <c r="H192" s="76">
        <v>3680</v>
      </c>
      <c r="I192" s="76">
        <f t="shared" si="5"/>
        <v>3680</v>
      </c>
      <c r="J192" s="81"/>
    </row>
    <row r="193" spans="1:10">
      <c r="A193" s="70" t="s">
        <v>199</v>
      </c>
      <c r="B193" s="70"/>
      <c r="C193" s="70"/>
      <c r="D193" s="70"/>
      <c r="E193" s="70"/>
      <c r="F193" s="70"/>
      <c r="G193" s="70"/>
      <c r="H193" s="70"/>
      <c r="I193" s="90">
        <f>SUM(I98:I192)</f>
        <v>1711769.04</v>
      </c>
      <c r="J193" s="91"/>
    </row>
    <row r="194" spans="1:10">
      <c r="A194" s="98" t="s">
        <v>200</v>
      </c>
      <c r="B194" s="81" t="s">
        <v>201</v>
      </c>
      <c r="C194" s="95"/>
      <c r="D194" s="76">
        <v>1</v>
      </c>
      <c r="E194" s="76" t="s">
        <v>202</v>
      </c>
      <c r="F194" s="76">
        <v>1</v>
      </c>
      <c r="G194" s="76" t="s">
        <v>203</v>
      </c>
      <c r="H194" s="99">
        <v>768990</v>
      </c>
      <c r="I194" s="113">
        <f>D194*H194*F194</f>
        <v>768990</v>
      </c>
      <c r="J194" s="114" t="s">
        <v>204</v>
      </c>
    </row>
    <row r="195" spans="1:10">
      <c r="A195" s="70" t="s">
        <v>205</v>
      </c>
      <c r="B195" s="70"/>
      <c r="C195" s="70"/>
      <c r="D195" s="70"/>
      <c r="E195" s="70"/>
      <c r="F195" s="70"/>
      <c r="G195" s="70"/>
      <c r="H195" s="70"/>
      <c r="I195" s="90">
        <f>SUM(I194:I194)</f>
        <v>768990</v>
      </c>
      <c r="J195" s="91"/>
    </row>
    <row r="196" spans="1:10">
      <c r="A196" s="100" t="s">
        <v>206</v>
      </c>
      <c r="B196" s="101" t="s">
        <v>207</v>
      </c>
      <c r="C196" s="95" t="s">
        <v>208</v>
      </c>
      <c r="D196" s="76">
        <v>1</v>
      </c>
      <c r="E196" s="76" t="s">
        <v>182</v>
      </c>
      <c r="F196" s="76">
        <v>1</v>
      </c>
      <c r="G196" s="76" t="s">
        <v>30</v>
      </c>
      <c r="H196" s="76">
        <v>160000</v>
      </c>
      <c r="I196" s="76">
        <f>D196*H196*F196</f>
        <v>160000</v>
      </c>
      <c r="J196" s="115"/>
    </row>
    <row r="197" spans="1:10">
      <c r="A197" s="100"/>
      <c r="B197" s="82" t="s">
        <v>209</v>
      </c>
      <c r="C197" s="74"/>
      <c r="D197" s="74">
        <v>1</v>
      </c>
      <c r="E197" s="74" t="s">
        <v>182</v>
      </c>
      <c r="F197" s="74">
        <v>1</v>
      </c>
      <c r="G197" s="74" t="s">
        <v>30</v>
      </c>
      <c r="H197" s="74">
        <v>1800</v>
      </c>
      <c r="I197" s="76">
        <f>D197*H197*F197</f>
        <v>1800</v>
      </c>
      <c r="J197" s="74"/>
    </row>
    <row r="198" spans="1:10">
      <c r="A198" s="100"/>
      <c r="B198" s="82" t="s">
        <v>210</v>
      </c>
      <c r="C198" s="74" t="s">
        <v>211</v>
      </c>
      <c r="D198" s="74">
        <v>1</v>
      </c>
      <c r="E198" s="74" t="s">
        <v>182</v>
      </c>
      <c r="F198" s="74">
        <v>1</v>
      </c>
      <c r="G198" s="74" t="s">
        <v>30</v>
      </c>
      <c r="H198" s="74">
        <v>35000</v>
      </c>
      <c r="I198" s="76">
        <f>D198*H198*F198</f>
        <v>35000</v>
      </c>
      <c r="J198" s="74"/>
    </row>
    <row r="199" spans="1:10">
      <c r="A199" s="102" t="s">
        <v>212</v>
      </c>
      <c r="B199" s="102"/>
      <c r="C199" s="102"/>
      <c r="D199" s="102"/>
      <c r="E199" s="102"/>
      <c r="F199" s="102"/>
      <c r="G199" s="102"/>
      <c r="H199" s="102"/>
      <c r="I199" s="116">
        <f>SUM(I196:I198)</f>
        <v>196800</v>
      </c>
      <c r="J199" s="117"/>
    </row>
    <row r="200" spans="1:10">
      <c r="A200" s="98" t="s">
        <v>213</v>
      </c>
      <c r="B200" s="103" t="s">
        <v>214</v>
      </c>
      <c r="C200" s="104">
        <v>43792</v>
      </c>
      <c r="D200" s="76">
        <v>1</v>
      </c>
      <c r="E200" s="76" t="s">
        <v>29</v>
      </c>
      <c r="F200" s="76">
        <v>1</v>
      </c>
      <c r="G200" s="76" t="s">
        <v>30</v>
      </c>
      <c r="H200" s="74">
        <v>1678</v>
      </c>
      <c r="I200" s="107">
        <f>D200*F200*H200</f>
        <v>1678</v>
      </c>
      <c r="J200" s="118" t="s">
        <v>215</v>
      </c>
    </row>
    <row r="201" spans="1:10">
      <c r="A201" s="85"/>
      <c r="B201" s="105"/>
      <c r="C201" s="106"/>
      <c r="D201" s="76">
        <v>4</v>
      </c>
      <c r="E201" s="76" t="s">
        <v>85</v>
      </c>
      <c r="F201" s="76">
        <v>1</v>
      </c>
      <c r="G201" s="76" t="s">
        <v>30</v>
      </c>
      <c r="H201" s="74">
        <v>238</v>
      </c>
      <c r="I201" s="107">
        <f t="shared" ref="I201:I225" si="6">D201*F201*H201</f>
        <v>952</v>
      </c>
      <c r="J201" s="118" t="s">
        <v>216</v>
      </c>
    </row>
    <row r="202" spans="1:10">
      <c r="A202" s="85"/>
      <c r="B202" s="105"/>
      <c r="C202" s="104">
        <v>43793</v>
      </c>
      <c r="D202" s="76">
        <v>1</v>
      </c>
      <c r="E202" s="76" t="s">
        <v>29</v>
      </c>
      <c r="F202" s="76">
        <v>1</v>
      </c>
      <c r="G202" s="76" t="s">
        <v>30</v>
      </c>
      <c r="H202" s="74">
        <v>1248</v>
      </c>
      <c r="I202" s="107">
        <f t="shared" si="6"/>
        <v>1248</v>
      </c>
      <c r="J202" s="118" t="s">
        <v>217</v>
      </c>
    </row>
    <row r="203" spans="1:10">
      <c r="A203" s="85"/>
      <c r="B203" s="105"/>
      <c r="C203" s="104">
        <v>43476</v>
      </c>
      <c r="D203" s="76">
        <v>1</v>
      </c>
      <c r="E203" s="76" t="s">
        <v>29</v>
      </c>
      <c r="F203" s="76">
        <v>1</v>
      </c>
      <c r="G203" s="76" t="s">
        <v>30</v>
      </c>
      <c r="H203" s="74">
        <v>603</v>
      </c>
      <c r="I203" s="107">
        <f t="shared" si="6"/>
        <v>603</v>
      </c>
      <c r="J203" s="118" t="s">
        <v>218</v>
      </c>
    </row>
    <row r="204" spans="1:10">
      <c r="A204" s="85"/>
      <c r="B204" s="105"/>
      <c r="C204" s="104">
        <v>43515</v>
      </c>
      <c r="D204" s="76">
        <v>1</v>
      </c>
      <c r="E204" s="76" t="s">
        <v>29</v>
      </c>
      <c r="F204" s="76">
        <v>1</v>
      </c>
      <c r="G204" s="76" t="s">
        <v>30</v>
      </c>
      <c r="H204" s="74">
        <v>7055.95</v>
      </c>
      <c r="I204" s="107">
        <f t="shared" si="6"/>
        <v>7055.95</v>
      </c>
      <c r="J204" s="118" t="s">
        <v>219</v>
      </c>
    </row>
    <row r="205" spans="1:10">
      <c r="A205" s="85"/>
      <c r="B205" s="105"/>
      <c r="C205" s="104">
        <v>43516</v>
      </c>
      <c r="D205" s="76">
        <v>1</v>
      </c>
      <c r="E205" s="76" t="s">
        <v>29</v>
      </c>
      <c r="F205" s="76">
        <v>1</v>
      </c>
      <c r="G205" s="76" t="s">
        <v>30</v>
      </c>
      <c r="H205" s="74">
        <v>2813</v>
      </c>
      <c r="I205" s="107">
        <f t="shared" si="6"/>
        <v>2813</v>
      </c>
      <c r="J205" s="118" t="s">
        <v>220</v>
      </c>
    </row>
    <row r="206" spans="1:10">
      <c r="A206" s="85"/>
      <c r="B206" s="105"/>
      <c r="C206" s="104">
        <v>43517</v>
      </c>
      <c r="D206" s="76">
        <v>1</v>
      </c>
      <c r="E206" s="76" t="s">
        <v>29</v>
      </c>
      <c r="F206" s="76">
        <v>1</v>
      </c>
      <c r="G206" s="76" t="s">
        <v>30</v>
      </c>
      <c r="H206" s="74">
        <v>2791</v>
      </c>
      <c r="I206" s="107">
        <f t="shared" si="6"/>
        <v>2791</v>
      </c>
      <c r="J206" s="118" t="s">
        <v>221</v>
      </c>
    </row>
    <row r="207" spans="1:10">
      <c r="A207" s="85"/>
      <c r="B207" s="103" t="s">
        <v>222</v>
      </c>
      <c r="C207" s="82"/>
      <c r="D207" s="74">
        <v>1</v>
      </c>
      <c r="E207" s="74" t="s">
        <v>29</v>
      </c>
      <c r="F207" s="74">
        <v>1</v>
      </c>
      <c r="G207" s="74" t="s">
        <v>30</v>
      </c>
      <c r="H207" s="107">
        <v>32762</v>
      </c>
      <c r="I207" s="107">
        <f t="shared" si="6"/>
        <v>32762</v>
      </c>
      <c r="J207" s="81" t="s">
        <v>223</v>
      </c>
    </row>
    <row r="208" spans="1:10">
      <c r="A208" s="85"/>
      <c r="B208" s="103" t="s">
        <v>224</v>
      </c>
      <c r="C208" s="82"/>
      <c r="D208" s="76">
        <v>1</v>
      </c>
      <c r="E208" s="76" t="s">
        <v>29</v>
      </c>
      <c r="F208" s="76">
        <v>1</v>
      </c>
      <c r="G208" s="76" t="s">
        <v>30</v>
      </c>
      <c r="H208" s="76">
        <v>19763.6</v>
      </c>
      <c r="I208" s="107">
        <f t="shared" si="6"/>
        <v>19763.6</v>
      </c>
      <c r="J208" s="119"/>
    </row>
    <row r="209" spans="1:10">
      <c r="A209" s="85"/>
      <c r="B209" s="103" t="s">
        <v>225</v>
      </c>
      <c r="C209" s="82"/>
      <c r="D209" s="76">
        <v>1</v>
      </c>
      <c r="E209" s="76" t="s">
        <v>29</v>
      </c>
      <c r="F209" s="76">
        <v>1</v>
      </c>
      <c r="G209" s="76" t="s">
        <v>30</v>
      </c>
      <c r="H209" s="76">
        <v>38745.1</v>
      </c>
      <c r="I209" s="107">
        <f t="shared" si="6"/>
        <v>38745.1</v>
      </c>
      <c r="J209" s="119"/>
    </row>
    <row r="210" spans="1:10">
      <c r="A210" s="85"/>
      <c r="B210" s="103" t="s">
        <v>226</v>
      </c>
      <c r="C210" s="82"/>
      <c r="D210" s="76">
        <v>1</v>
      </c>
      <c r="E210" s="76" t="s">
        <v>29</v>
      </c>
      <c r="F210" s="76">
        <v>1</v>
      </c>
      <c r="G210" s="76" t="s">
        <v>30</v>
      </c>
      <c r="H210" s="76">
        <v>25000</v>
      </c>
      <c r="I210" s="107">
        <f t="shared" si="6"/>
        <v>25000</v>
      </c>
      <c r="J210" s="92"/>
    </row>
    <row r="211" spans="1:10">
      <c r="A211" s="85"/>
      <c r="B211" s="82" t="s">
        <v>227</v>
      </c>
      <c r="C211" s="74"/>
      <c r="D211" s="74">
        <v>1</v>
      </c>
      <c r="E211" s="74" t="s">
        <v>182</v>
      </c>
      <c r="F211" s="74">
        <v>1</v>
      </c>
      <c r="G211" s="74" t="s">
        <v>30</v>
      </c>
      <c r="H211" s="74">
        <v>35000</v>
      </c>
      <c r="I211" s="107">
        <f t="shared" si="6"/>
        <v>35000</v>
      </c>
      <c r="J211" s="82"/>
    </row>
    <row r="212" spans="1:10">
      <c r="A212" s="85"/>
      <c r="B212" s="82" t="s">
        <v>228</v>
      </c>
      <c r="C212" s="76"/>
      <c r="D212" s="74">
        <v>1</v>
      </c>
      <c r="E212" s="74" t="s">
        <v>182</v>
      </c>
      <c r="F212" s="74">
        <v>1</v>
      </c>
      <c r="G212" s="74" t="s">
        <v>30</v>
      </c>
      <c r="H212" s="74">
        <v>39000</v>
      </c>
      <c r="I212" s="107">
        <f t="shared" si="6"/>
        <v>39000</v>
      </c>
      <c r="J212" s="82"/>
    </row>
    <row r="213" spans="1:10">
      <c r="A213" s="85"/>
      <c r="B213" s="82" t="s">
        <v>229</v>
      </c>
      <c r="C213" s="108"/>
      <c r="D213" s="74">
        <v>1</v>
      </c>
      <c r="E213" s="74" t="s">
        <v>29</v>
      </c>
      <c r="F213" s="74">
        <v>1</v>
      </c>
      <c r="G213" s="74" t="s">
        <v>30</v>
      </c>
      <c r="H213" s="74">
        <v>2850</v>
      </c>
      <c r="I213" s="107">
        <f t="shared" si="6"/>
        <v>2850</v>
      </c>
      <c r="J213" s="74"/>
    </row>
    <row r="214" spans="1:10">
      <c r="A214" s="85"/>
      <c r="B214" s="103" t="s">
        <v>230</v>
      </c>
      <c r="C214" s="108"/>
      <c r="D214" s="74">
        <v>1</v>
      </c>
      <c r="E214" s="74" t="s">
        <v>29</v>
      </c>
      <c r="F214" s="74">
        <v>1</v>
      </c>
      <c r="G214" s="74" t="s">
        <v>30</v>
      </c>
      <c r="H214" s="74">
        <v>4932</v>
      </c>
      <c r="I214" s="107">
        <f t="shared" si="6"/>
        <v>4932</v>
      </c>
      <c r="J214" s="82" t="s">
        <v>231</v>
      </c>
    </row>
    <row r="215" spans="1:10">
      <c r="A215" s="85"/>
      <c r="B215" s="82" t="s">
        <v>232</v>
      </c>
      <c r="C215" s="108"/>
      <c r="D215" s="74">
        <v>1</v>
      </c>
      <c r="E215" s="74" t="s">
        <v>29</v>
      </c>
      <c r="F215" s="74">
        <v>1250</v>
      </c>
      <c r="G215" s="74" t="s">
        <v>233</v>
      </c>
      <c r="H215" s="74">
        <v>10</v>
      </c>
      <c r="I215" s="107">
        <f t="shared" si="6"/>
        <v>12500</v>
      </c>
      <c r="J215" s="82" t="s">
        <v>234</v>
      </c>
    </row>
    <row r="216" spans="1:10">
      <c r="A216" s="85"/>
      <c r="B216" s="103" t="s">
        <v>235</v>
      </c>
      <c r="C216" s="108"/>
      <c r="D216" s="74">
        <v>1</v>
      </c>
      <c r="E216" s="74" t="s">
        <v>29</v>
      </c>
      <c r="F216" s="74">
        <v>1</v>
      </c>
      <c r="G216" s="74" t="s">
        <v>30</v>
      </c>
      <c r="H216" s="74">
        <v>3358.9</v>
      </c>
      <c r="I216" s="107">
        <f t="shared" si="6"/>
        <v>3358.9</v>
      </c>
      <c r="J216" s="82"/>
    </row>
    <row r="217" spans="1:10">
      <c r="A217" s="85"/>
      <c r="B217" s="103" t="s">
        <v>236</v>
      </c>
      <c r="C217" s="108"/>
      <c r="D217" s="74">
        <v>1</v>
      </c>
      <c r="E217" s="74" t="s">
        <v>29</v>
      </c>
      <c r="F217" s="74">
        <v>1</v>
      </c>
      <c r="G217" s="74" t="s">
        <v>30</v>
      </c>
      <c r="H217" s="74">
        <v>600</v>
      </c>
      <c r="I217" s="107">
        <f t="shared" si="6"/>
        <v>600</v>
      </c>
      <c r="J217" s="82" t="s">
        <v>237</v>
      </c>
    </row>
    <row r="218" spans="1:10">
      <c r="A218" s="85"/>
      <c r="B218" s="103" t="s">
        <v>238</v>
      </c>
      <c r="C218" s="108"/>
      <c r="D218" s="74">
        <v>1</v>
      </c>
      <c r="E218" s="74" t="s">
        <v>29</v>
      </c>
      <c r="F218" s="74">
        <v>4</v>
      </c>
      <c r="G218" s="74" t="s">
        <v>239</v>
      </c>
      <c r="H218" s="74">
        <v>500</v>
      </c>
      <c r="I218" s="107">
        <f t="shared" si="6"/>
        <v>2000</v>
      </c>
      <c r="J218" s="82" t="s">
        <v>234</v>
      </c>
    </row>
    <row r="219" spans="1:10">
      <c r="A219" s="85"/>
      <c r="B219" s="103" t="s">
        <v>240</v>
      </c>
      <c r="C219" s="108"/>
      <c r="D219" s="74">
        <v>1</v>
      </c>
      <c r="E219" s="74" t="s">
        <v>29</v>
      </c>
      <c r="F219" s="74">
        <v>1</v>
      </c>
      <c r="G219" s="74" t="s">
        <v>239</v>
      </c>
      <c r="H219" s="74">
        <v>1000</v>
      </c>
      <c r="I219" s="107">
        <f t="shared" si="6"/>
        <v>1000</v>
      </c>
      <c r="J219" s="82" t="s">
        <v>241</v>
      </c>
    </row>
    <row r="220" spans="1:10">
      <c r="A220" s="85"/>
      <c r="B220" s="103" t="s">
        <v>242</v>
      </c>
      <c r="C220" s="108"/>
      <c r="D220" s="74">
        <v>1</v>
      </c>
      <c r="E220" s="74" t="s">
        <v>29</v>
      </c>
      <c r="F220" s="74">
        <v>1</v>
      </c>
      <c r="G220" s="74" t="s">
        <v>30</v>
      </c>
      <c r="H220" s="74">
        <v>4655</v>
      </c>
      <c r="I220" s="107">
        <f t="shared" si="6"/>
        <v>4655</v>
      </c>
      <c r="J220" s="82" t="s">
        <v>243</v>
      </c>
    </row>
    <row r="221" spans="1:10">
      <c r="A221" s="85"/>
      <c r="B221" s="82" t="s">
        <v>244</v>
      </c>
      <c r="C221" s="108"/>
      <c r="D221" s="74">
        <v>1</v>
      </c>
      <c r="E221" s="74" t="s">
        <v>29</v>
      </c>
      <c r="F221" s="74">
        <v>1</v>
      </c>
      <c r="G221" s="74" t="s">
        <v>30</v>
      </c>
      <c r="H221" s="74">
        <v>1216</v>
      </c>
      <c r="I221" s="107">
        <f t="shared" si="6"/>
        <v>1216</v>
      </c>
      <c r="J221" s="82"/>
    </row>
    <row r="222" spans="1:10">
      <c r="A222" s="85"/>
      <c r="B222" s="82" t="s">
        <v>245</v>
      </c>
      <c r="C222" s="108"/>
      <c r="D222" s="74">
        <v>1</v>
      </c>
      <c r="E222" s="74" t="s">
        <v>29</v>
      </c>
      <c r="F222" s="74">
        <v>1</v>
      </c>
      <c r="G222" s="74" t="s">
        <v>30</v>
      </c>
      <c r="H222" s="74">
        <v>30116</v>
      </c>
      <c r="I222" s="107">
        <f t="shared" si="6"/>
        <v>30116</v>
      </c>
      <c r="J222" s="120" t="s">
        <v>246</v>
      </c>
    </row>
    <row r="223" spans="1:10">
      <c r="A223" s="85"/>
      <c r="B223" s="82" t="s">
        <v>247</v>
      </c>
      <c r="C223" s="108"/>
      <c r="D223" s="74">
        <v>1</v>
      </c>
      <c r="E223" s="74" t="s">
        <v>29</v>
      </c>
      <c r="F223" s="74">
        <v>1</v>
      </c>
      <c r="G223" s="74" t="s">
        <v>30</v>
      </c>
      <c r="H223" s="74">
        <v>8914.84</v>
      </c>
      <c r="I223" s="107">
        <f t="shared" si="6"/>
        <v>8914.84</v>
      </c>
      <c r="J223" s="74"/>
    </row>
    <row r="224" spans="1:10">
      <c r="A224" s="85"/>
      <c r="B224" s="82" t="s">
        <v>248</v>
      </c>
      <c r="C224" s="108"/>
      <c r="D224" s="74">
        <v>1</v>
      </c>
      <c r="E224" s="74" t="s">
        <v>29</v>
      </c>
      <c r="F224" s="74">
        <v>1</v>
      </c>
      <c r="G224" s="74" t="s">
        <v>30</v>
      </c>
      <c r="H224" s="74">
        <v>500</v>
      </c>
      <c r="I224" s="107"/>
      <c r="J224" s="121" t="s">
        <v>249</v>
      </c>
    </row>
    <row r="225" spans="1:10">
      <c r="A225" s="109"/>
      <c r="B225" s="82" t="s">
        <v>250</v>
      </c>
      <c r="C225" s="108"/>
      <c r="D225" s="74">
        <v>1</v>
      </c>
      <c r="E225" s="74" t="s">
        <v>29</v>
      </c>
      <c r="F225" s="74">
        <v>16</v>
      </c>
      <c r="G225" s="74" t="s">
        <v>251</v>
      </c>
      <c r="H225" s="74">
        <v>700</v>
      </c>
      <c r="I225" s="107"/>
      <c r="J225" s="121" t="s">
        <v>249</v>
      </c>
    </row>
    <row r="226" spans="1:10">
      <c r="A226" s="70" t="s">
        <v>252</v>
      </c>
      <c r="B226" s="70"/>
      <c r="C226" s="70"/>
      <c r="D226" s="70"/>
      <c r="E226" s="70"/>
      <c r="F226" s="70"/>
      <c r="G226" s="70"/>
      <c r="H226" s="70"/>
      <c r="I226" s="90">
        <f>SUM(I200:I225)</f>
        <v>279554.39</v>
      </c>
      <c r="J226" s="91"/>
    </row>
    <row r="227" spans="1:10">
      <c r="A227" s="110" t="s">
        <v>253</v>
      </c>
      <c r="B227" s="86" t="s">
        <v>200</v>
      </c>
      <c r="C227" s="95" t="s">
        <v>254</v>
      </c>
      <c r="D227" s="76">
        <v>1</v>
      </c>
      <c r="E227" s="95" t="s">
        <v>29</v>
      </c>
      <c r="F227" s="76">
        <v>1</v>
      </c>
      <c r="G227" s="76" t="s">
        <v>30</v>
      </c>
      <c r="H227" s="77">
        <v>65765</v>
      </c>
      <c r="I227" s="76">
        <f t="shared" ref="I227:I236" si="7">D227*F227*H227</f>
        <v>65765</v>
      </c>
      <c r="J227" s="122" t="s">
        <v>255</v>
      </c>
    </row>
    <row r="228" spans="1:10">
      <c r="A228" s="110"/>
      <c r="B228" s="86" t="s">
        <v>256</v>
      </c>
      <c r="C228" s="86" t="s">
        <v>257</v>
      </c>
      <c r="D228" s="76">
        <v>10</v>
      </c>
      <c r="E228" s="95" t="s">
        <v>85</v>
      </c>
      <c r="F228" s="76">
        <v>1</v>
      </c>
      <c r="G228" s="76" t="s">
        <v>258</v>
      </c>
      <c r="H228" s="77">
        <v>800</v>
      </c>
      <c r="I228" s="76">
        <f t="shared" si="7"/>
        <v>8000</v>
      </c>
      <c r="J228" s="122" t="s">
        <v>259</v>
      </c>
    </row>
    <row r="229" spans="1:10">
      <c r="A229" s="110"/>
      <c r="B229" s="96"/>
      <c r="C229" s="96"/>
      <c r="D229" s="76">
        <v>12</v>
      </c>
      <c r="E229" s="95" t="s">
        <v>85</v>
      </c>
      <c r="F229" s="76">
        <v>1</v>
      </c>
      <c r="G229" s="76" t="s">
        <v>258</v>
      </c>
      <c r="H229" s="77">
        <v>60</v>
      </c>
      <c r="I229" s="76">
        <f t="shared" si="7"/>
        <v>720</v>
      </c>
      <c r="J229" s="122" t="s">
        <v>260</v>
      </c>
    </row>
    <row r="230" spans="1:10">
      <c r="A230" s="110"/>
      <c r="B230" s="96"/>
      <c r="C230" s="111"/>
      <c r="D230" s="76">
        <v>10</v>
      </c>
      <c r="E230" s="95" t="s">
        <v>85</v>
      </c>
      <c r="F230" s="76">
        <v>1</v>
      </c>
      <c r="G230" s="76" t="s">
        <v>258</v>
      </c>
      <c r="H230" s="77">
        <v>150</v>
      </c>
      <c r="I230" s="76">
        <f t="shared" si="7"/>
        <v>1500</v>
      </c>
      <c r="J230" s="122" t="s">
        <v>261</v>
      </c>
    </row>
    <row r="231" spans="1:10">
      <c r="A231" s="110"/>
      <c r="B231" s="96"/>
      <c r="C231" s="96" t="s">
        <v>262</v>
      </c>
      <c r="D231" s="76">
        <v>4</v>
      </c>
      <c r="E231" s="95" t="s">
        <v>85</v>
      </c>
      <c r="F231" s="76">
        <v>7</v>
      </c>
      <c r="G231" s="76" t="s">
        <v>258</v>
      </c>
      <c r="H231" s="77">
        <v>600</v>
      </c>
      <c r="I231" s="76">
        <f t="shared" si="7"/>
        <v>16800</v>
      </c>
      <c r="J231" s="122" t="s">
        <v>263</v>
      </c>
    </row>
    <row r="232" spans="1:10">
      <c r="A232" s="110"/>
      <c r="B232" s="96"/>
      <c r="C232" s="96"/>
      <c r="D232" s="76">
        <v>16</v>
      </c>
      <c r="E232" s="76" t="s">
        <v>85</v>
      </c>
      <c r="F232" s="76">
        <v>1</v>
      </c>
      <c r="G232" s="76" t="s">
        <v>258</v>
      </c>
      <c r="H232" s="77">
        <v>600</v>
      </c>
      <c r="I232" s="76">
        <f t="shared" si="7"/>
        <v>9600</v>
      </c>
      <c r="J232" s="122" t="s">
        <v>264</v>
      </c>
    </row>
    <row r="233" spans="1:10">
      <c r="A233" s="110"/>
      <c r="B233" s="96"/>
      <c r="C233" s="96"/>
      <c r="D233" s="76">
        <v>20</v>
      </c>
      <c r="E233" s="76" t="s">
        <v>85</v>
      </c>
      <c r="F233" s="76">
        <v>7</v>
      </c>
      <c r="G233" s="76" t="s">
        <v>258</v>
      </c>
      <c r="H233" s="77">
        <v>600</v>
      </c>
      <c r="I233" s="76">
        <f t="shared" si="7"/>
        <v>84000</v>
      </c>
      <c r="J233" s="122" t="s">
        <v>265</v>
      </c>
    </row>
    <row r="234" spans="1:10">
      <c r="A234" s="110"/>
      <c r="B234" s="96"/>
      <c r="C234" s="96"/>
      <c r="D234" s="76">
        <v>58</v>
      </c>
      <c r="E234" s="76" t="s">
        <v>85</v>
      </c>
      <c r="F234" s="76">
        <v>1</v>
      </c>
      <c r="G234" s="76" t="s">
        <v>258</v>
      </c>
      <c r="H234" s="77">
        <v>600</v>
      </c>
      <c r="I234" s="76">
        <f t="shared" si="7"/>
        <v>34800</v>
      </c>
      <c r="J234" s="122" t="s">
        <v>266</v>
      </c>
    </row>
    <row r="235" spans="1:10">
      <c r="A235" s="110"/>
      <c r="B235" s="96"/>
      <c r="C235" s="96"/>
      <c r="D235" s="76">
        <v>16</v>
      </c>
      <c r="E235" s="76" t="s">
        <v>85</v>
      </c>
      <c r="F235" s="76">
        <v>3</v>
      </c>
      <c r="G235" s="76" t="s">
        <v>258</v>
      </c>
      <c r="H235" s="77">
        <v>600</v>
      </c>
      <c r="I235" s="76">
        <f t="shared" si="7"/>
        <v>28800</v>
      </c>
      <c r="J235" s="122" t="s">
        <v>267</v>
      </c>
    </row>
    <row r="236" spans="1:10">
      <c r="A236" s="110"/>
      <c r="B236" s="111"/>
      <c r="C236" s="111"/>
      <c r="D236" s="76">
        <v>18</v>
      </c>
      <c r="E236" s="76" t="s">
        <v>85</v>
      </c>
      <c r="F236" s="76">
        <v>2</v>
      </c>
      <c r="G236" s="76" t="s">
        <v>258</v>
      </c>
      <c r="H236" s="77">
        <v>600</v>
      </c>
      <c r="I236" s="76">
        <f t="shared" si="7"/>
        <v>21600</v>
      </c>
      <c r="J236" s="122" t="s">
        <v>268</v>
      </c>
    </row>
    <row r="237" spans="1:10">
      <c r="A237" s="70" t="s">
        <v>269</v>
      </c>
      <c r="B237" s="70"/>
      <c r="C237" s="70"/>
      <c r="D237" s="70"/>
      <c r="E237" s="70"/>
      <c r="F237" s="70"/>
      <c r="G237" s="70"/>
      <c r="H237" s="70"/>
      <c r="I237" s="90">
        <f>SUM(I227:I236)</f>
        <v>271585</v>
      </c>
      <c r="J237" s="91"/>
    </row>
    <row r="238" spans="1:10">
      <c r="A238" s="112" t="s">
        <v>270</v>
      </c>
      <c r="B238" s="112"/>
      <c r="C238" s="112"/>
      <c r="D238" s="112"/>
      <c r="E238" s="112"/>
      <c r="F238" s="112"/>
      <c r="G238" s="112"/>
      <c r="H238" s="112"/>
      <c r="I238" s="123">
        <f>I97+I193+I195+I199+I237+I226</f>
        <v>6061846.46</v>
      </c>
      <c r="J238" s="124"/>
    </row>
    <row r="239" spans="1:10">
      <c r="A239" s="112" t="s">
        <v>271</v>
      </c>
      <c r="B239" s="112"/>
      <c r="C239" s="112"/>
      <c r="D239" s="112"/>
      <c r="E239" s="112"/>
      <c r="F239" s="112"/>
      <c r="G239" s="112"/>
      <c r="H239" s="112"/>
      <c r="I239" s="123">
        <f>I238*16%</f>
        <v>969895.4336</v>
      </c>
      <c r="J239" s="122"/>
    </row>
    <row r="240" spans="1:10">
      <c r="A240" s="112" t="s">
        <v>272</v>
      </c>
      <c r="B240" s="112"/>
      <c r="C240" s="112"/>
      <c r="D240" s="112"/>
      <c r="E240" s="112"/>
      <c r="F240" s="112"/>
      <c r="G240" s="112"/>
      <c r="H240" s="112"/>
      <c r="I240" s="123">
        <f>I238+I239</f>
        <v>7031741.8936</v>
      </c>
      <c r="J240" s="91"/>
    </row>
    <row r="241" spans="11:11">
      <c r="K241" s="125"/>
    </row>
  </sheetData>
  <mergeCells count="46">
    <mergeCell ref="A1:I1"/>
    <mergeCell ref="D3:G3"/>
    <mergeCell ref="H3:I3"/>
    <mergeCell ref="A97:H97"/>
    <mergeCell ref="A193:H193"/>
    <mergeCell ref="A195:H195"/>
    <mergeCell ref="A199:H199"/>
    <mergeCell ref="A226:H226"/>
    <mergeCell ref="A237:H237"/>
    <mergeCell ref="A238:H238"/>
    <mergeCell ref="A239:H239"/>
    <mergeCell ref="A240:H240"/>
    <mergeCell ref="A5:A96"/>
    <mergeCell ref="A98:A192"/>
    <mergeCell ref="A196:A198"/>
    <mergeCell ref="A200:A225"/>
    <mergeCell ref="A227:A236"/>
    <mergeCell ref="B5:B17"/>
    <mergeCell ref="B19:B40"/>
    <mergeCell ref="B41:B62"/>
    <mergeCell ref="B63:B82"/>
    <mergeCell ref="B83:B96"/>
    <mergeCell ref="B99:B104"/>
    <mergeCell ref="B105:B115"/>
    <mergeCell ref="B116:B119"/>
    <mergeCell ref="B120:B136"/>
    <mergeCell ref="B137:B140"/>
    <mergeCell ref="B141:B144"/>
    <mergeCell ref="B145:B153"/>
    <mergeCell ref="B154:B157"/>
    <mergeCell ref="B158:B161"/>
    <mergeCell ref="B162:B170"/>
    <mergeCell ref="B171:B174"/>
    <mergeCell ref="B175:B177"/>
    <mergeCell ref="B178:B184"/>
    <mergeCell ref="B186:B190"/>
    <mergeCell ref="B191:B192"/>
    <mergeCell ref="B200:B206"/>
    <mergeCell ref="B228:B236"/>
    <mergeCell ref="C3:C4"/>
    <mergeCell ref="C188:C190"/>
    <mergeCell ref="C200:C201"/>
    <mergeCell ref="C228:C230"/>
    <mergeCell ref="C231:C236"/>
    <mergeCell ref="J3:J4"/>
    <mergeCell ref="A3:B4"/>
  </mergeCells>
  <pageMargins left="0.699305555555556" right="0.699305555555556" top="0.75" bottom="0.75" header="0.3" footer="0.3"/>
  <pageSetup paperSize="9" scale="6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563"/>
  <sheetViews>
    <sheetView workbookViewId="0">
      <pane ySplit="1" topLeftCell="A540" activePane="bottomLeft" state="frozen"/>
      <selection/>
      <selection pane="bottomLeft" activeCell="E566" sqref="E566"/>
    </sheetView>
  </sheetViews>
  <sheetFormatPr defaultColWidth="9" defaultRowHeight="29" customHeight="1"/>
  <cols>
    <col min="1" max="3" width="9" style="35"/>
    <col min="4" max="4" width="50.25" style="35" customWidth="1"/>
    <col min="5" max="5" width="12.875" style="36" customWidth="1"/>
    <col min="6" max="6" width="9" style="37" customWidth="1"/>
    <col min="7" max="7" width="12.875" style="36" customWidth="1"/>
    <col min="8" max="11" width="9" style="36"/>
    <col min="12" max="12" width="11.25" style="38" customWidth="1"/>
    <col min="13" max="16370" width="9" style="35"/>
    <col min="16371" max="16384" width="9" style="39"/>
  </cols>
  <sheetData>
    <row r="1" s="31" customFormat="1" customHeight="1" spans="1:12">
      <c r="A1" s="40" t="s">
        <v>273</v>
      </c>
      <c r="B1" s="41" t="s">
        <v>274</v>
      </c>
      <c r="C1" s="41" t="s">
        <v>275</v>
      </c>
      <c r="D1" s="42" t="s">
        <v>276</v>
      </c>
      <c r="E1" s="43" t="s">
        <v>277</v>
      </c>
      <c r="F1" s="44" t="s">
        <v>278</v>
      </c>
      <c r="G1" s="43" t="s">
        <v>279</v>
      </c>
      <c r="H1" s="43" t="s">
        <v>280</v>
      </c>
      <c r="I1" s="43" t="s">
        <v>281</v>
      </c>
      <c r="J1" s="43" t="s">
        <v>282</v>
      </c>
      <c r="K1" s="43" t="s">
        <v>283</v>
      </c>
      <c r="L1" s="43" t="s">
        <v>284</v>
      </c>
    </row>
    <row r="2" s="32" customFormat="1" customHeight="1" spans="1:242">
      <c r="A2" s="45">
        <v>43533</v>
      </c>
      <c r="B2" s="44" t="s">
        <v>285</v>
      </c>
      <c r="C2" s="46" t="s">
        <v>286</v>
      </c>
      <c r="D2" s="47" t="s">
        <v>287</v>
      </c>
      <c r="E2" s="48">
        <v>900</v>
      </c>
      <c r="F2" s="41"/>
      <c r="G2" s="48"/>
      <c r="H2" s="48"/>
      <c r="I2" s="48"/>
      <c r="J2" s="48"/>
      <c r="K2" s="48"/>
      <c r="L2" s="43">
        <f t="shared" ref="L2:L65" si="0">E2+H2+K2</f>
        <v>900</v>
      </c>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row>
    <row r="3" s="33" customFormat="1" customHeight="1" spans="1:13">
      <c r="A3" s="45">
        <v>43534</v>
      </c>
      <c r="B3" s="44" t="s">
        <v>288</v>
      </c>
      <c r="C3" s="44" t="s">
        <v>289</v>
      </c>
      <c r="D3" s="49" t="s">
        <v>290</v>
      </c>
      <c r="E3" s="43">
        <v>1500</v>
      </c>
      <c r="F3" s="46"/>
      <c r="G3" s="43"/>
      <c r="H3" s="43"/>
      <c r="I3" s="43"/>
      <c r="J3" s="43"/>
      <c r="K3" s="43"/>
      <c r="L3" s="43">
        <f t="shared" si="0"/>
        <v>1500</v>
      </c>
      <c r="M3" s="56"/>
    </row>
    <row r="4" s="33" customFormat="1" customHeight="1" spans="1:13">
      <c r="A4" s="45">
        <v>43534</v>
      </c>
      <c r="B4" s="44" t="s">
        <v>291</v>
      </c>
      <c r="C4" s="50" t="s">
        <v>292</v>
      </c>
      <c r="D4" s="51" t="s">
        <v>293</v>
      </c>
      <c r="E4" s="43">
        <v>450</v>
      </c>
      <c r="F4" s="46"/>
      <c r="G4" s="43"/>
      <c r="H4" s="43"/>
      <c r="I4" s="43"/>
      <c r="J4" s="43"/>
      <c r="K4" s="43"/>
      <c r="L4" s="43">
        <f t="shared" si="0"/>
        <v>450</v>
      </c>
      <c r="M4" s="56"/>
    </row>
    <row r="5" s="32" customFormat="1" customHeight="1" spans="1:242">
      <c r="A5" s="45">
        <v>43534</v>
      </c>
      <c r="B5" s="44" t="s">
        <v>291</v>
      </c>
      <c r="C5" s="50" t="s">
        <v>294</v>
      </c>
      <c r="D5" s="47" t="s">
        <v>295</v>
      </c>
      <c r="E5" s="43">
        <v>450</v>
      </c>
      <c r="F5" s="41"/>
      <c r="G5" s="48"/>
      <c r="H5" s="48"/>
      <c r="I5" s="48"/>
      <c r="J5" s="48"/>
      <c r="K5" s="48"/>
      <c r="L5" s="43">
        <f t="shared" si="0"/>
        <v>450</v>
      </c>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row>
    <row r="6" s="32" customFormat="1" customHeight="1" spans="1:242">
      <c r="A6" s="45">
        <v>43534</v>
      </c>
      <c r="B6" s="44" t="s">
        <v>291</v>
      </c>
      <c r="C6" s="50" t="s">
        <v>294</v>
      </c>
      <c r="D6" s="47" t="s">
        <v>296</v>
      </c>
      <c r="E6" s="43">
        <v>450</v>
      </c>
      <c r="F6" s="41"/>
      <c r="G6" s="48"/>
      <c r="H6" s="48"/>
      <c r="I6" s="48"/>
      <c r="J6" s="48"/>
      <c r="K6" s="48"/>
      <c r="L6" s="43">
        <f t="shared" si="0"/>
        <v>450</v>
      </c>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row>
    <row r="7" s="34" customFormat="1" customHeight="1" spans="1:13">
      <c r="A7" s="45">
        <v>43534</v>
      </c>
      <c r="B7" s="50" t="s">
        <v>297</v>
      </c>
      <c r="C7" s="46" t="s">
        <v>298</v>
      </c>
      <c r="D7" s="51" t="s">
        <v>299</v>
      </c>
      <c r="E7" s="43">
        <v>2400</v>
      </c>
      <c r="F7" s="46"/>
      <c r="G7" s="43"/>
      <c r="H7" s="43"/>
      <c r="I7" s="43"/>
      <c r="J7" s="43"/>
      <c r="K7" s="43"/>
      <c r="L7" s="43">
        <f t="shared" si="0"/>
        <v>2400</v>
      </c>
      <c r="M7" s="56"/>
    </row>
    <row r="8" s="33" customFormat="1" customHeight="1" spans="1:13">
      <c r="A8" s="45">
        <v>43534</v>
      </c>
      <c r="B8" s="50" t="s">
        <v>300</v>
      </c>
      <c r="C8" s="46" t="s">
        <v>301</v>
      </c>
      <c r="D8" s="51" t="s">
        <v>302</v>
      </c>
      <c r="E8" s="43">
        <v>800</v>
      </c>
      <c r="F8" s="46"/>
      <c r="G8" s="43"/>
      <c r="H8" s="43"/>
      <c r="I8" s="43"/>
      <c r="J8" s="43"/>
      <c r="K8" s="43"/>
      <c r="L8" s="43">
        <f t="shared" si="0"/>
        <v>800</v>
      </c>
      <c r="M8" s="56"/>
    </row>
    <row r="9" s="32" customFormat="1" customHeight="1" spans="1:242">
      <c r="A9" s="45">
        <v>43535</v>
      </c>
      <c r="B9" s="44" t="s">
        <v>291</v>
      </c>
      <c r="C9" s="46" t="s">
        <v>303</v>
      </c>
      <c r="D9" s="49" t="s">
        <v>304</v>
      </c>
      <c r="E9" s="43">
        <v>450</v>
      </c>
      <c r="F9" s="46"/>
      <c r="G9" s="43"/>
      <c r="H9" s="43"/>
      <c r="I9" s="43"/>
      <c r="J9" s="43"/>
      <c r="K9" s="43"/>
      <c r="L9" s="43">
        <f t="shared" si="0"/>
        <v>450</v>
      </c>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row>
    <row r="10" s="32" customFormat="1" customHeight="1" spans="1:242">
      <c r="A10" s="45">
        <v>43535</v>
      </c>
      <c r="B10" s="50" t="s">
        <v>305</v>
      </c>
      <c r="C10" s="46" t="s">
        <v>306</v>
      </c>
      <c r="D10" s="51" t="s">
        <v>307</v>
      </c>
      <c r="E10" s="43">
        <v>600</v>
      </c>
      <c r="F10" s="46"/>
      <c r="G10" s="43"/>
      <c r="H10" s="43"/>
      <c r="I10" s="43"/>
      <c r="J10" s="43"/>
      <c r="K10" s="43"/>
      <c r="L10" s="43">
        <f t="shared" si="0"/>
        <v>600</v>
      </c>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row>
    <row r="11" s="32" customFormat="1" customHeight="1" spans="1:242">
      <c r="A11" s="45">
        <v>43535</v>
      </c>
      <c r="B11" s="44" t="s">
        <v>291</v>
      </c>
      <c r="C11" s="44" t="s">
        <v>308</v>
      </c>
      <c r="D11" s="47" t="s">
        <v>309</v>
      </c>
      <c r="E11" s="43">
        <v>450</v>
      </c>
      <c r="F11" s="41"/>
      <c r="G11" s="48"/>
      <c r="H11" s="48"/>
      <c r="I11" s="48"/>
      <c r="J11" s="48"/>
      <c r="K11" s="48"/>
      <c r="L11" s="43">
        <f t="shared" si="0"/>
        <v>450</v>
      </c>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row>
    <row r="12" s="32" customFormat="1" customHeight="1" spans="1:242">
      <c r="A12" s="45">
        <v>43535</v>
      </c>
      <c r="B12" s="50" t="s">
        <v>305</v>
      </c>
      <c r="C12" s="44" t="s">
        <v>310</v>
      </c>
      <c r="D12" s="51" t="s">
        <v>311</v>
      </c>
      <c r="E12" s="43">
        <v>1000</v>
      </c>
      <c r="F12" s="46"/>
      <c r="G12" s="43"/>
      <c r="H12" s="43"/>
      <c r="I12" s="43"/>
      <c r="J12" s="43"/>
      <c r="K12" s="43"/>
      <c r="L12" s="43">
        <f t="shared" si="0"/>
        <v>1000</v>
      </c>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row>
    <row r="13" s="32" customFormat="1" customHeight="1" spans="1:242">
      <c r="A13" s="45">
        <v>43535</v>
      </c>
      <c r="B13" s="44" t="s">
        <v>291</v>
      </c>
      <c r="C13" s="44" t="s">
        <v>312</v>
      </c>
      <c r="D13" s="52" t="s">
        <v>313</v>
      </c>
      <c r="E13" s="43">
        <v>450</v>
      </c>
      <c r="F13" s="46"/>
      <c r="G13" s="43"/>
      <c r="H13" s="43"/>
      <c r="I13" s="43"/>
      <c r="J13" s="43"/>
      <c r="K13" s="43"/>
      <c r="L13" s="43">
        <f t="shared" si="0"/>
        <v>450</v>
      </c>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row>
    <row r="14" s="33" customFormat="1" customHeight="1" spans="1:13">
      <c r="A14" s="45">
        <v>43535</v>
      </c>
      <c r="B14" s="44" t="s">
        <v>291</v>
      </c>
      <c r="C14" s="44" t="s">
        <v>314</v>
      </c>
      <c r="D14" s="47" t="s">
        <v>315</v>
      </c>
      <c r="E14" s="43">
        <v>450</v>
      </c>
      <c r="F14" s="41"/>
      <c r="G14" s="48"/>
      <c r="H14" s="48"/>
      <c r="I14" s="48"/>
      <c r="J14" s="48"/>
      <c r="K14" s="48"/>
      <c r="L14" s="43">
        <f t="shared" si="0"/>
        <v>450</v>
      </c>
      <c r="M14" s="56"/>
    </row>
    <row r="15" s="33" customFormat="1" customHeight="1" spans="1:13">
      <c r="A15" s="45">
        <v>43535</v>
      </c>
      <c r="B15" s="50" t="s">
        <v>305</v>
      </c>
      <c r="C15" s="50" t="s">
        <v>316</v>
      </c>
      <c r="D15" s="47" t="s">
        <v>317</v>
      </c>
      <c r="E15" s="43">
        <v>1000</v>
      </c>
      <c r="F15" s="41"/>
      <c r="G15" s="48"/>
      <c r="H15" s="43"/>
      <c r="I15" s="43"/>
      <c r="J15" s="48"/>
      <c r="K15" s="43"/>
      <c r="L15" s="43">
        <f t="shared" si="0"/>
        <v>1000</v>
      </c>
      <c r="M15" s="56"/>
    </row>
    <row r="16" s="33" customFormat="1" customHeight="1" spans="1:13">
      <c r="A16" s="45">
        <v>43535</v>
      </c>
      <c r="B16" s="44" t="s">
        <v>291</v>
      </c>
      <c r="C16" s="50" t="s">
        <v>318</v>
      </c>
      <c r="D16" s="47" t="s">
        <v>319</v>
      </c>
      <c r="E16" s="43">
        <v>450</v>
      </c>
      <c r="F16" s="41"/>
      <c r="G16" s="48"/>
      <c r="H16" s="48"/>
      <c r="I16" s="48"/>
      <c r="J16" s="48"/>
      <c r="K16" s="48"/>
      <c r="L16" s="43">
        <f t="shared" si="0"/>
        <v>450</v>
      </c>
      <c r="M16" s="56"/>
    </row>
    <row r="17" s="33" customFormat="1" customHeight="1" spans="1:13">
      <c r="A17" s="45">
        <v>43535</v>
      </c>
      <c r="B17" s="50" t="s">
        <v>305</v>
      </c>
      <c r="C17" s="50" t="s">
        <v>318</v>
      </c>
      <c r="D17" s="52" t="s">
        <v>320</v>
      </c>
      <c r="E17" s="43">
        <v>1000</v>
      </c>
      <c r="F17" s="46"/>
      <c r="G17" s="43"/>
      <c r="H17" s="43"/>
      <c r="I17" s="43"/>
      <c r="J17" s="43"/>
      <c r="K17" s="43"/>
      <c r="L17" s="43">
        <f t="shared" si="0"/>
        <v>1000</v>
      </c>
      <c r="M17" s="56"/>
    </row>
    <row r="18" s="33" customFormat="1" ht="41" customHeight="1" spans="1:13">
      <c r="A18" s="45">
        <v>43535</v>
      </c>
      <c r="B18" s="50" t="s">
        <v>305</v>
      </c>
      <c r="C18" s="50" t="s">
        <v>321</v>
      </c>
      <c r="D18" s="53" t="s">
        <v>322</v>
      </c>
      <c r="E18" s="43">
        <v>1000</v>
      </c>
      <c r="F18" s="46">
        <v>50</v>
      </c>
      <c r="G18" s="43">
        <v>10</v>
      </c>
      <c r="H18" s="43">
        <f>F18*G18</f>
        <v>500</v>
      </c>
      <c r="I18" s="46">
        <v>7</v>
      </c>
      <c r="J18" s="43">
        <v>80</v>
      </c>
      <c r="K18" s="43">
        <f>I18*J18</f>
        <v>560</v>
      </c>
      <c r="L18" s="43">
        <f t="shared" si="0"/>
        <v>2060</v>
      </c>
      <c r="M18" s="56"/>
    </row>
    <row r="19" s="33" customFormat="1" customHeight="1" spans="1:13">
      <c r="A19" s="45">
        <v>43535</v>
      </c>
      <c r="B19" s="50" t="s">
        <v>305</v>
      </c>
      <c r="C19" s="50" t="s">
        <v>323</v>
      </c>
      <c r="D19" s="52" t="s">
        <v>324</v>
      </c>
      <c r="E19" s="43">
        <v>600</v>
      </c>
      <c r="F19" s="46"/>
      <c r="G19" s="43"/>
      <c r="H19" s="43"/>
      <c r="I19" s="43"/>
      <c r="J19" s="43"/>
      <c r="K19" s="43"/>
      <c r="L19" s="43">
        <f t="shared" si="0"/>
        <v>600</v>
      </c>
      <c r="M19" s="56"/>
    </row>
    <row r="20" s="32" customFormat="1" customHeight="1" spans="1:242">
      <c r="A20" s="45">
        <v>43535</v>
      </c>
      <c r="B20" s="44" t="s">
        <v>291</v>
      </c>
      <c r="C20" s="50" t="s">
        <v>323</v>
      </c>
      <c r="D20" s="49" t="s">
        <v>325</v>
      </c>
      <c r="E20" s="43">
        <v>600</v>
      </c>
      <c r="F20" s="46"/>
      <c r="G20" s="43"/>
      <c r="H20" s="43"/>
      <c r="I20" s="43"/>
      <c r="J20" s="43"/>
      <c r="K20" s="43"/>
      <c r="L20" s="43">
        <f t="shared" si="0"/>
        <v>600</v>
      </c>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row>
    <row r="21" s="32" customFormat="1" customHeight="1" spans="1:242">
      <c r="A21" s="45">
        <v>43535</v>
      </c>
      <c r="B21" s="50" t="s">
        <v>305</v>
      </c>
      <c r="C21" s="44" t="s">
        <v>326</v>
      </c>
      <c r="D21" s="52" t="s">
        <v>327</v>
      </c>
      <c r="E21" s="43">
        <v>600</v>
      </c>
      <c r="F21" s="46"/>
      <c r="G21" s="43"/>
      <c r="H21" s="43"/>
      <c r="I21" s="43"/>
      <c r="J21" s="43"/>
      <c r="K21" s="43"/>
      <c r="L21" s="43">
        <f t="shared" si="0"/>
        <v>600</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row>
    <row r="22" s="32" customFormat="1" customHeight="1" spans="1:242">
      <c r="A22" s="45">
        <v>43535</v>
      </c>
      <c r="B22" s="44" t="s">
        <v>291</v>
      </c>
      <c r="C22" s="50" t="s">
        <v>328</v>
      </c>
      <c r="D22" s="47" t="s">
        <v>329</v>
      </c>
      <c r="E22" s="43">
        <v>450</v>
      </c>
      <c r="F22" s="41"/>
      <c r="G22" s="48"/>
      <c r="H22" s="48"/>
      <c r="I22" s="48"/>
      <c r="J22" s="48"/>
      <c r="K22" s="48"/>
      <c r="L22" s="43">
        <f t="shared" si="0"/>
        <v>450</v>
      </c>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row>
    <row r="23" s="32" customFormat="1" customHeight="1" spans="1:242">
      <c r="A23" s="45">
        <v>43535</v>
      </c>
      <c r="B23" s="44" t="s">
        <v>291</v>
      </c>
      <c r="C23" s="50" t="s">
        <v>328</v>
      </c>
      <c r="D23" s="47" t="s">
        <v>330</v>
      </c>
      <c r="E23" s="43">
        <v>450</v>
      </c>
      <c r="F23" s="41"/>
      <c r="G23" s="48"/>
      <c r="H23" s="48"/>
      <c r="I23" s="48"/>
      <c r="J23" s="48"/>
      <c r="K23" s="48"/>
      <c r="L23" s="43">
        <f t="shared" si="0"/>
        <v>450</v>
      </c>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row>
    <row r="24" s="33" customFormat="1" customHeight="1" spans="1:13">
      <c r="A24" s="45">
        <v>43535</v>
      </c>
      <c r="B24" s="50" t="s">
        <v>288</v>
      </c>
      <c r="C24" s="50" t="s">
        <v>331</v>
      </c>
      <c r="D24" s="53" t="s">
        <v>332</v>
      </c>
      <c r="E24" s="43">
        <v>5500</v>
      </c>
      <c r="F24" s="46">
        <v>65</v>
      </c>
      <c r="G24" s="43">
        <v>80</v>
      </c>
      <c r="H24" s="43">
        <f>F24*G24</f>
        <v>5200</v>
      </c>
      <c r="I24" s="43"/>
      <c r="J24" s="43"/>
      <c r="K24" s="43"/>
      <c r="L24" s="43">
        <f t="shared" si="0"/>
        <v>10700</v>
      </c>
      <c r="M24" s="56"/>
    </row>
    <row r="25" s="33" customFormat="1" customHeight="1" spans="1:13">
      <c r="A25" s="45">
        <v>43535</v>
      </c>
      <c r="B25" s="50" t="s">
        <v>305</v>
      </c>
      <c r="C25" s="50" t="s">
        <v>333</v>
      </c>
      <c r="D25" s="53" t="s">
        <v>334</v>
      </c>
      <c r="E25" s="43">
        <v>1000</v>
      </c>
      <c r="F25" s="46"/>
      <c r="G25" s="43"/>
      <c r="H25" s="43"/>
      <c r="I25" s="43"/>
      <c r="J25" s="43"/>
      <c r="K25" s="43"/>
      <c r="L25" s="43">
        <f t="shared" si="0"/>
        <v>1000</v>
      </c>
      <c r="M25" s="56"/>
    </row>
    <row r="26" s="33" customFormat="1" customHeight="1" spans="1:13">
      <c r="A26" s="45">
        <v>43535</v>
      </c>
      <c r="B26" s="50" t="s">
        <v>305</v>
      </c>
      <c r="C26" s="44" t="s">
        <v>335</v>
      </c>
      <c r="D26" s="52" t="s">
        <v>336</v>
      </c>
      <c r="E26" s="43">
        <v>600</v>
      </c>
      <c r="F26" s="46"/>
      <c r="G26" s="43"/>
      <c r="H26" s="43"/>
      <c r="I26" s="43"/>
      <c r="J26" s="43"/>
      <c r="K26" s="43"/>
      <c r="L26" s="43">
        <f t="shared" si="0"/>
        <v>600</v>
      </c>
      <c r="M26" s="56"/>
    </row>
    <row r="27" s="33" customFormat="1" customHeight="1" spans="1:13">
      <c r="A27" s="45">
        <v>43535</v>
      </c>
      <c r="B27" s="44" t="s">
        <v>291</v>
      </c>
      <c r="C27" s="46" t="s">
        <v>337</v>
      </c>
      <c r="D27" s="53" t="s">
        <v>338</v>
      </c>
      <c r="E27" s="43">
        <v>800</v>
      </c>
      <c r="F27" s="46"/>
      <c r="G27" s="43"/>
      <c r="H27" s="43"/>
      <c r="I27" s="43"/>
      <c r="J27" s="43"/>
      <c r="K27" s="43"/>
      <c r="L27" s="43">
        <f t="shared" si="0"/>
        <v>800</v>
      </c>
      <c r="M27" s="56"/>
    </row>
    <row r="28" s="33" customFormat="1" customHeight="1" spans="1:13">
      <c r="A28" s="45">
        <v>43535</v>
      </c>
      <c r="B28" s="50" t="s">
        <v>305</v>
      </c>
      <c r="C28" s="46" t="s">
        <v>339</v>
      </c>
      <c r="D28" s="53" t="s">
        <v>340</v>
      </c>
      <c r="E28" s="43">
        <v>1000</v>
      </c>
      <c r="F28" s="46">
        <v>82</v>
      </c>
      <c r="G28" s="43">
        <v>10</v>
      </c>
      <c r="H28" s="43">
        <f>F28*G28</f>
        <v>820</v>
      </c>
      <c r="I28" s="43"/>
      <c r="J28" s="43"/>
      <c r="K28" s="43"/>
      <c r="L28" s="43">
        <f t="shared" si="0"/>
        <v>1820</v>
      </c>
      <c r="M28" s="56"/>
    </row>
    <row r="29" s="33" customFormat="1" customHeight="1" spans="1:13">
      <c r="A29" s="45">
        <v>43536</v>
      </c>
      <c r="B29" s="50" t="s">
        <v>305</v>
      </c>
      <c r="C29" s="46" t="s">
        <v>341</v>
      </c>
      <c r="D29" s="54" t="s">
        <v>342</v>
      </c>
      <c r="E29" s="43">
        <v>600</v>
      </c>
      <c r="F29" s="46"/>
      <c r="G29" s="43"/>
      <c r="H29" s="43"/>
      <c r="I29" s="43"/>
      <c r="J29" s="43"/>
      <c r="K29" s="43"/>
      <c r="L29" s="43">
        <f t="shared" si="0"/>
        <v>600</v>
      </c>
      <c r="M29" s="56"/>
    </row>
    <row r="30" s="33" customFormat="1" customHeight="1" spans="1:13">
      <c r="A30" s="45">
        <v>43536</v>
      </c>
      <c r="B30" s="44" t="s">
        <v>291</v>
      </c>
      <c r="C30" s="44" t="s">
        <v>343</v>
      </c>
      <c r="D30" s="54" t="s">
        <v>344</v>
      </c>
      <c r="E30" s="43">
        <v>450</v>
      </c>
      <c r="F30" s="46"/>
      <c r="G30" s="43"/>
      <c r="H30" s="43"/>
      <c r="I30" s="43"/>
      <c r="J30" s="43"/>
      <c r="K30" s="43"/>
      <c r="L30" s="43">
        <f t="shared" si="0"/>
        <v>450</v>
      </c>
      <c r="M30" s="56"/>
    </row>
    <row r="31" s="33" customFormat="1" customHeight="1" spans="1:13">
      <c r="A31" s="45">
        <v>43536</v>
      </c>
      <c r="B31" s="50" t="s">
        <v>305</v>
      </c>
      <c r="C31" s="46" t="s">
        <v>345</v>
      </c>
      <c r="D31" s="54" t="s">
        <v>346</v>
      </c>
      <c r="E31" s="43">
        <v>600</v>
      </c>
      <c r="F31" s="46"/>
      <c r="G31" s="43"/>
      <c r="H31" s="43"/>
      <c r="I31" s="43"/>
      <c r="J31" s="43"/>
      <c r="K31" s="43"/>
      <c r="L31" s="43">
        <f t="shared" si="0"/>
        <v>600</v>
      </c>
      <c r="M31" s="56"/>
    </row>
    <row r="32" s="33" customFormat="1" customHeight="1" spans="1:13">
      <c r="A32" s="45">
        <v>43536</v>
      </c>
      <c r="B32" s="50" t="s">
        <v>305</v>
      </c>
      <c r="C32" s="50" t="s">
        <v>345</v>
      </c>
      <c r="D32" s="54" t="s">
        <v>347</v>
      </c>
      <c r="E32" s="43">
        <v>700</v>
      </c>
      <c r="F32" s="46"/>
      <c r="G32" s="43"/>
      <c r="H32" s="43"/>
      <c r="I32" s="43"/>
      <c r="J32" s="43"/>
      <c r="K32" s="43"/>
      <c r="L32" s="43">
        <f t="shared" si="0"/>
        <v>700</v>
      </c>
      <c r="M32" s="56"/>
    </row>
    <row r="33" s="33" customFormat="1" customHeight="1" spans="1:13">
      <c r="A33" s="45">
        <v>43536</v>
      </c>
      <c r="B33" s="50" t="s">
        <v>305</v>
      </c>
      <c r="C33" s="50" t="s">
        <v>348</v>
      </c>
      <c r="D33" s="54" t="s">
        <v>349</v>
      </c>
      <c r="E33" s="43">
        <v>700</v>
      </c>
      <c r="F33" s="46"/>
      <c r="G33" s="43"/>
      <c r="H33" s="43"/>
      <c r="I33" s="43"/>
      <c r="J33" s="43"/>
      <c r="K33" s="43"/>
      <c r="L33" s="43">
        <f t="shared" si="0"/>
        <v>700</v>
      </c>
      <c r="M33" s="56"/>
    </row>
    <row r="34" s="33" customFormat="1" customHeight="1" spans="1:13">
      <c r="A34" s="55">
        <v>43536</v>
      </c>
      <c r="B34" s="44" t="s">
        <v>291</v>
      </c>
      <c r="C34" s="44" t="s">
        <v>350</v>
      </c>
      <c r="D34" s="47" t="s">
        <v>351</v>
      </c>
      <c r="E34" s="43">
        <v>450</v>
      </c>
      <c r="F34" s="41"/>
      <c r="G34" s="48"/>
      <c r="H34" s="43"/>
      <c r="I34" s="43"/>
      <c r="J34" s="48"/>
      <c r="K34" s="43"/>
      <c r="L34" s="43">
        <f t="shared" si="0"/>
        <v>450</v>
      </c>
      <c r="M34" s="56"/>
    </row>
    <row r="35" s="33" customFormat="1" customHeight="1" spans="1:13">
      <c r="A35" s="45">
        <v>43536</v>
      </c>
      <c r="B35" s="50" t="s">
        <v>305</v>
      </c>
      <c r="C35" s="50" t="s">
        <v>352</v>
      </c>
      <c r="D35" s="54" t="s">
        <v>353</v>
      </c>
      <c r="E35" s="43">
        <v>1000</v>
      </c>
      <c r="F35" s="46"/>
      <c r="G35" s="43"/>
      <c r="H35" s="43"/>
      <c r="I35" s="46">
        <v>5</v>
      </c>
      <c r="J35" s="43">
        <v>80</v>
      </c>
      <c r="K35" s="43">
        <f>I35*J35</f>
        <v>400</v>
      </c>
      <c r="L35" s="43">
        <f t="shared" si="0"/>
        <v>1400</v>
      </c>
      <c r="M35" s="56"/>
    </row>
    <row r="36" s="33" customFormat="1" customHeight="1" spans="1:13">
      <c r="A36" s="45">
        <v>43536</v>
      </c>
      <c r="B36" s="50" t="s">
        <v>305</v>
      </c>
      <c r="C36" s="50" t="s">
        <v>354</v>
      </c>
      <c r="D36" s="52" t="s">
        <v>355</v>
      </c>
      <c r="E36" s="43">
        <v>600</v>
      </c>
      <c r="F36" s="46"/>
      <c r="G36" s="43"/>
      <c r="H36" s="43"/>
      <c r="I36" s="43"/>
      <c r="J36" s="43"/>
      <c r="K36" s="43"/>
      <c r="L36" s="43">
        <f t="shared" si="0"/>
        <v>600</v>
      </c>
      <c r="M36" s="56"/>
    </row>
    <row r="37" s="33" customFormat="1" customHeight="1" spans="1:13">
      <c r="A37" s="45">
        <v>43536</v>
      </c>
      <c r="B37" s="50" t="s">
        <v>305</v>
      </c>
      <c r="C37" s="46" t="s">
        <v>356</v>
      </c>
      <c r="D37" s="53" t="s">
        <v>357</v>
      </c>
      <c r="E37" s="43">
        <v>700</v>
      </c>
      <c r="F37" s="46"/>
      <c r="G37" s="43"/>
      <c r="H37" s="43"/>
      <c r="I37" s="43"/>
      <c r="J37" s="43"/>
      <c r="K37" s="43"/>
      <c r="L37" s="43">
        <f t="shared" si="0"/>
        <v>700</v>
      </c>
      <c r="M37" s="56"/>
    </row>
    <row r="38" s="33" customFormat="1" customHeight="1" spans="1:13">
      <c r="A38" s="45">
        <v>43536</v>
      </c>
      <c r="B38" s="44" t="s">
        <v>291</v>
      </c>
      <c r="C38" s="50" t="s">
        <v>358</v>
      </c>
      <c r="D38" s="53" t="s">
        <v>359</v>
      </c>
      <c r="E38" s="43">
        <v>450</v>
      </c>
      <c r="F38" s="46"/>
      <c r="G38" s="43"/>
      <c r="H38" s="43"/>
      <c r="I38" s="43"/>
      <c r="J38" s="43"/>
      <c r="K38" s="43"/>
      <c r="L38" s="43">
        <f t="shared" si="0"/>
        <v>450</v>
      </c>
      <c r="M38" s="56"/>
    </row>
    <row r="39" s="33" customFormat="1" customHeight="1" spans="1:13">
      <c r="A39" s="45">
        <v>43536</v>
      </c>
      <c r="B39" s="44" t="s">
        <v>291</v>
      </c>
      <c r="C39" s="44" t="s">
        <v>360</v>
      </c>
      <c r="D39" s="54" t="s">
        <v>361</v>
      </c>
      <c r="E39" s="43">
        <v>450</v>
      </c>
      <c r="F39" s="46"/>
      <c r="G39" s="43"/>
      <c r="H39" s="43"/>
      <c r="I39" s="43"/>
      <c r="J39" s="43"/>
      <c r="K39" s="43"/>
      <c r="L39" s="43">
        <f t="shared" si="0"/>
        <v>450</v>
      </c>
      <c r="M39" s="56"/>
    </row>
    <row r="40" s="33" customFormat="1" customHeight="1" spans="1:13">
      <c r="A40" s="45">
        <v>43536</v>
      </c>
      <c r="B40" s="44" t="s">
        <v>291</v>
      </c>
      <c r="C40" s="46" t="s">
        <v>303</v>
      </c>
      <c r="D40" s="54" t="s">
        <v>362</v>
      </c>
      <c r="E40" s="43">
        <v>450</v>
      </c>
      <c r="F40" s="46"/>
      <c r="G40" s="43"/>
      <c r="H40" s="43"/>
      <c r="I40" s="43"/>
      <c r="J40" s="43"/>
      <c r="K40" s="43"/>
      <c r="L40" s="43">
        <f t="shared" si="0"/>
        <v>450</v>
      </c>
      <c r="M40" s="56"/>
    </row>
    <row r="41" s="33" customFormat="1" customHeight="1" spans="1:13">
      <c r="A41" s="45">
        <v>43536</v>
      </c>
      <c r="B41" s="44" t="s">
        <v>291</v>
      </c>
      <c r="C41" s="44" t="s">
        <v>303</v>
      </c>
      <c r="D41" s="54" t="s">
        <v>363</v>
      </c>
      <c r="E41" s="43">
        <v>450</v>
      </c>
      <c r="F41" s="46"/>
      <c r="G41" s="43"/>
      <c r="H41" s="43"/>
      <c r="I41" s="43"/>
      <c r="J41" s="43"/>
      <c r="K41" s="43"/>
      <c r="L41" s="43">
        <f t="shared" si="0"/>
        <v>450</v>
      </c>
      <c r="M41" s="56"/>
    </row>
    <row r="42" s="33" customFormat="1" customHeight="1" spans="1:242">
      <c r="A42" s="45">
        <v>43536</v>
      </c>
      <c r="B42" s="44" t="s">
        <v>291</v>
      </c>
      <c r="C42" s="44" t="s">
        <v>303</v>
      </c>
      <c r="D42" s="54" t="s">
        <v>364</v>
      </c>
      <c r="E42" s="43">
        <v>450</v>
      </c>
      <c r="F42" s="46"/>
      <c r="G42" s="43"/>
      <c r="H42" s="43"/>
      <c r="I42" s="43"/>
      <c r="J42" s="43"/>
      <c r="K42" s="43"/>
      <c r="L42" s="43">
        <f t="shared" si="0"/>
        <v>450</v>
      </c>
      <c r="M42" s="56"/>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row>
    <row r="43" s="33" customFormat="1" customHeight="1" spans="1:13">
      <c r="A43" s="45">
        <v>43536</v>
      </c>
      <c r="B43" s="44" t="s">
        <v>291</v>
      </c>
      <c r="C43" s="44" t="s">
        <v>365</v>
      </c>
      <c r="D43" s="54" t="s">
        <v>366</v>
      </c>
      <c r="E43" s="43">
        <v>450</v>
      </c>
      <c r="F43" s="46"/>
      <c r="G43" s="43"/>
      <c r="H43" s="43"/>
      <c r="I43" s="43"/>
      <c r="J43" s="43"/>
      <c r="K43" s="43"/>
      <c r="L43" s="43">
        <f t="shared" si="0"/>
        <v>450</v>
      </c>
      <c r="M43" s="56"/>
    </row>
    <row r="44" s="33" customFormat="1" customHeight="1" spans="1:13">
      <c r="A44" s="45">
        <v>43536</v>
      </c>
      <c r="B44" s="44" t="s">
        <v>291</v>
      </c>
      <c r="C44" s="46" t="s">
        <v>365</v>
      </c>
      <c r="D44" s="54" t="s">
        <v>367</v>
      </c>
      <c r="E44" s="43">
        <v>450</v>
      </c>
      <c r="F44" s="46"/>
      <c r="G44" s="43"/>
      <c r="H44" s="43"/>
      <c r="I44" s="43"/>
      <c r="J44" s="43"/>
      <c r="K44" s="43"/>
      <c r="L44" s="43">
        <f t="shared" si="0"/>
        <v>450</v>
      </c>
      <c r="M44" s="56"/>
    </row>
    <row r="45" s="33" customFormat="1" customHeight="1" spans="1:13">
      <c r="A45" s="55">
        <v>43536</v>
      </c>
      <c r="B45" s="44" t="s">
        <v>291</v>
      </c>
      <c r="C45" s="46" t="s">
        <v>365</v>
      </c>
      <c r="D45" s="47" t="s">
        <v>368</v>
      </c>
      <c r="E45" s="43">
        <v>450</v>
      </c>
      <c r="F45" s="41"/>
      <c r="G45" s="48"/>
      <c r="H45" s="43"/>
      <c r="I45" s="43"/>
      <c r="J45" s="48"/>
      <c r="K45" s="43"/>
      <c r="L45" s="43">
        <f t="shared" si="0"/>
        <v>450</v>
      </c>
      <c r="M45" s="56"/>
    </row>
    <row r="46" s="33" customFormat="1" customHeight="1" spans="1:13">
      <c r="A46" s="45">
        <v>43536</v>
      </c>
      <c r="B46" s="50" t="s">
        <v>305</v>
      </c>
      <c r="C46" s="50" t="s">
        <v>369</v>
      </c>
      <c r="D46" s="53" t="s">
        <v>370</v>
      </c>
      <c r="E46" s="43">
        <v>1000</v>
      </c>
      <c r="F46" s="46"/>
      <c r="G46" s="43"/>
      <c r="H46" s="43"/>
      <c r="I46" s="43"/>
      <c r="J46" s="43"/>
      <c r="K46" s="43"/>
      <c r="L46" s="43">
        <f t="shared" si="0"/>
        <v>1000</v>
      </c>
      <c r="M46" s="56"/>
    </row>
    <row r="47" s="33" customFormat="1" customHeight="1" spans="1:13">
      <c r="A47" s="45">
        <v>43536</v>
      </c>
      <c r="B47" s="50" t="s">
        <v>305</v>
      </c>
      <c r="C47" s="50" t="s">
        <v>371</v>
      </c>
      <c r="D47" s="53" t="s">
        <v>372</v>
      </c>
      <c r="E47" s="43">
        <v>700</v>
      </c>
      <c r="F47" s="46"/>
      <c r="G47" s="43"/>
      <c r="H47" s="43"/>
      <c r="I47" s="43"/>
      <c r="J47" s="43"/>
      <c r="K47" s="43"/>
      <c r="L47" s="43">
        <f t="shared" si="0"/>
        <v>700</v>
      </c>
      <c r="M47" s="56"/>
    </row>
    <row r="48" s="33" customFormat="1" customHeight="1" spans="1:13">
      <c r="A48" s="45">
        <v>43536</v>
      </c>
      <c r="B48" s="50" t="s">
        <v>305</v>
      </c>
      <c r="C48" s="50" t="s">
        <v>371</v>
      </c>
      <c r="D48" s="52" t="s">
        <v>373</v>
      </c>
      <c r="E48" s="43">
        <v>1000</v>
      </c>
      <c r="F48" s="46">
        <v>130</v>
      </c>
      <c r="G48" s="43">
        <v>10</v>
      </c>
      <c r="H48" s="43">
        <f>F48*G48</f>
        <v>1300</v>
      </c>
      <c r="I48" s="43"/>
      <c r="J48" s="43"/>
      <c r="K48" s="43"/>
      <c r="L48" s="43">
        <f t="shared" si="0"/>
        <v>2300</v>
      </c>
      <c r="M48" s="56"/>
    </row>
    <row r="49" s="33" customFormat="1" customHeight="1" spans="1:13">
      <c r="A49" s="45">
        <v>43536</v>
      </c>
      <c r="B49" s="44" t="s">
        <v>291</v>
      </c>
      <c r="C49" s="50" t="s">
        <v>374</v>
      </c>
      <c r="D49" s="54" t="s">
        <v>375</v>
      </c>
      <c r="E49" s="43">
        <v>450</v>
      </c>
      <c r="F49" s="46"/>
      <c r="G49" s="43"/>
      <c r="H49" s="43"/>
      <c r="I49" s="43"/>
      <c r="J49" s="43"/>
      <c r="K49" s="43"/>
      <c r="L49" s="43">
        <f t="shared" si="0"/>
        <v>450</v>
      </c>
      <c r="M49" s="56"/>
    </row>
    <row r="50" s="33" customFormat="1" customHeight="1" spans="1:242">
      <c r="A50" s="45">
        <v>43536</v>
      </c>
      <c r="B50" s="44" t="s">
        <v>291</v>
      </c>
      <c r="C50" s="50" t="s">
        <v>374</v>
      </c>
      <c r="D50" s="54" t="s">
        <v>376</v>
      </c>
      <c r="E50" s="43">
        <v>450</v>
      </c>
      <c r="F50" s="46"/>
      <c r="G50" s="43"/>
      <c r="H50" s="43"/>
      <c r="I50" s="43"/>
      <c r="J50" s="43"/>
      <c r="K50" s="43"/>
      <c r="L50" s="43">
        <f t="shared" si="0"/>
        <v>450</v>
      </c>
      <c r="M50" s="56"/>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row>
    <row r="51" s="33" customFormat="1" customHeight="1" spans="1:242">
      <c r="A51" s="45">
        <v>43536</v>
      </c>
      <c r="B51" s="44" t="s">
        <v>291</v>
      </c>
      <c r="C51" s="50" t="s">
        <v>377</v>
      </c>
      <c r="D51" s="54" t="s">
        <v>378</v>
      </c>
      <c r="E51" s="43">
        <v>450</v>
      </c>
      <c r="F51" s="46"/>
      <c r="G51" s="43"/>
      <c r="H51" s="43"/>
      <c r="I51" s="43"/>
      <c r="J51" s="43"/>
      <c r="K51" s="43"/>
      <c r="L51" s="43">
        <f t="shared" si="0"/>
        <v>450</v>
      </c>
      <c r="M51" s="56"/>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row>
    <row r="52" s="33" customFormat="1" customHeight="1" spans="1:242">
      <c r="A52" s="45">
        <v>43536</v>
      </c>
      <c r="B52" s="50" t="s">
        <v>305</v>
      </c>
      <c r="C52" s="50" t="s">
        <v>377</v>
      </c>
      <c r="D52" s="54" t="s">
        <v>379</v>
      </c>
      <c r="E52" s="43">
        <v>700</v>
      </c>
      <c r="F52" s="46"/>
      <c r="G52" s="43"/>
      <c r="H52" s="43"/>
      <c r="I52" s="43"/>
      <c r="J52" s="43"/>
      <c r="K52" s="43"/>
      <c r="L52" s="43">
        <f t="shared" si="0"/>
        <v>700</v>
      </c>
      <c r="M52" s="56"/>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row>
    <row r="53" s="33" customFormat="1" customHeight="1" spans="1:13">
      <c r="A53" s="45">
        <v>43536</v>
      </c>
      <c r="B53" s="50" t="s">
        <v>305</v>
      </c>
      <c r="C53" s="50" t="s">
        <v>380</v>
      </c>
      <c r="D53" s="52" t="s">
        <v>355</v>
      </c>
      <c r="E53" s="43">
        <v>600</v>
      </c>
      <c r="F53" s="46"/>
      <c r="G53" s="43"/>
      <c r="H53" s="43"/>
      <c r="I53" s="43"/>
      <c r="J53" s="43"/>
      <c r="K53" s="43"/>
      <c r="L53" s="43">
        <f t="shared" si="0"/>
        <v>600</v>
      </c>
      <c r="M53" s="56"/>
    </row>
    <row r="54" s="33" customFormat="1" customHeight="1" spans="1:13">
      <c r="A54" s="45">
        <v>43536</v>
      </c>
      <c r="B54" s="50" t="s">
        <v>305</v>
      </c>
      <c r="C54" s="50" t="s">
        <v>381</v>
      </c>
      <c r="D54" s="54" t="s">
        <v>382</v>
      </c>
      <c r="E54" s="43">
        <v>600</v>
      </c>
      <c r="F54" s="46"/>
      <c r="G54" s="43"/>
      <c r="H54" s="43"/>
      <c r="I54" s="43"/>
      <c r="J54" s="43"/>
      <c r="K54" s="43"/>
      <c r="L54" s="43">
        <f t="shared" si="0"/>
        <v>600</v>
      </c>
      <c r="M54" s="56"/>
    </row>
    <row r="55" s="33" customFormat="1" customHeight="1" spans="1:13">
      <c r="A55" s="55">
        <v>43536</v>
      </c>
      <c r="B55" s="50" t="s">
        <v>305</v>
      </c>
      <c r="C55" s="50" t="s">
        <v>383</v>
      </c>
      <c r="D55" s="52" t="s">
        <v>384</v>
      </c>
      <c r="E55" s="43">
        <v>1000</v>
      </c>
      <c r="F55" s="46"/>
      <c r="G55" s="43"/>
      <c r="H55" s="43"/>
      <c r="I55" s="43"/>
      <c r="J55" s="43"/>
      <c r="K55" s="43"/>
      <c r="L55" s="43">
        <f t="shared" si="0"/>
        <v>1000</v>
      </c>
      <c r="M55" s="56"/>
    </row>
    <row r="56" s="33" customFormat="1" customHeight="1" spans="1:13">
      <c r="A56" s="55">
        <v>43536</v>
      </c>
      <c r="B56" s="50" t="s">
        <v>305</v>
      </c>
      <c r="C56" s="50" t="s">
        <v>385</v>
      </c>
      <c r="D56" s="52" t="s">
        <v>386</v>
      </c>
      <c r="E56" s="43">
        <v>1000</v>
      </c>
      <c r="F56" s="46"/>
      <c r="G56" s="43"/>
      <c r="H56" s="43"/>
      <c r="I56" s="43"/>
      <c r="J56" s="43"/>
      <c r="K56" s="43"/>
      <c r="L56" s="43">
        <f t="shared" si="0"/>
        <v>1000</v>
      </c>
      <c r="M56" s="56"/>
    </row>
    <row r="57" s="33" customFormat="1" customHeight="1" spans="1:13">
      <c r="A57" s="55">
        <v>43536</v>
      </c>
      <c r="B57" s="44" t="s">
        <v>291</v>
      </c>
      <c r="C57" s="44" t="s">
        <v>387</v>
      </c>
      <c r="D57" s="47" t="s">
        <v>388</v>
      </c>
      <c r="E57" s="43">
        <v>450</v>
      </c>
      <c r="F57" s="41"/>
      <c r="G57" s="48"/>
      <c r="H57" s="43"/>
      <c r="I57" s="43"/>
      <c r="J57" s="48"/>
      <c r="K57" s="43"/>
      <c r="L57" s="43">
        <f t="shared" si="0"/>
        <v>450</v>
      </c>
      <c r="M57" s="56"/>
    </row>
    <row r="58" s="33" customFormat="1" customHeight="1" spans="1:13">
      <c r="A58" s="45">
        <v>43536</v>
      </c>
      <c r="B58" s="50" t="s">
        <v>305</v>
      </c>
      <c r="C58" s="44" t="s">
        <v>387</v>
      </c>
      <c r="D58" s="52" t="s">
        <v>389</v>
      </c>
      <c r="E58" s="43">
        <v>1000</v>
      </c>
      <c r="F58" s="41">
        <v>85</v>
      </c>
      <c r="G58" s="43">
        <v>10</v>
      </c>
      <c r="H58" s="43">
        <f>F58*G58</f>
        <v>850</v>
      </c>
      <c r="I58" s="43"/>
      <c r="J58" s="43"/>
      <c r="K58" s="43"/>
      <c r="L58" s="43">
        <f t="shared" si="0"/>
        <v>1850</v>
      </c>
      <c r="M58" s="56"/>
    </row>
    <row r="59" s="33" customFormat="1" customHeight="1" spans="1:13">
      <c r="A59" s="45">
        <v>43536</v>
      </c>
      <c r="B59" s="44" t="s">
        <v>291</v>
      </c>
      <c r="C59" s="44" t="s">
        <v>390</v>
      </c>
      <c r="D59" s="54" t="s">
        <v>391</v>
      </c>
      <c r="E59" s="43">
        <v>450</v>
      </c>
      <c r="F59" s="46"/>
      <c r="G59" s="43"/>
      <c r="H59" s="43"/>
      <c r="I59" s="43"/>
      <c r="J59" s="43"/>
      <c r="K59" s="43"/>
      <c r="L59" s="43">
        <f t="shared" si="0"/>
        <v>450</v>
      </c>
      <c r="M59" s="56"/>
    </row>
    <row r="60" s="33" customFormat="1" customHeight="1" spans="1:13">
      <c r="A60" s="55">
        <v>43536</v>
      </c>
      <c r="B60" s="50" t="s">
        <v>305</v>
      </c>
      <c r="C60" s="50" t="s">
        <v>392</v>
      </c>
      <c r="D60" s="52" t="s">
        <v>393</v>
      </c>
      <c r="E60" s="43">
        <v>1000</v>
      </c>
      <c r="F60" s="46"/>
      <c r="G60" s="43"/>
      <c r="H60" s="43"/>
      <c r="I60" s="43"/>
      <c r="J60" s="43"/>
      <c r="K60" s="43"/>
      <c r="L60" s="43">
        <f t="shared" si="0"/>
        <v>1000</v>
      </c>
      <c r="M60" s="56"/>
    </row>
    <row r="61" s="33" customFormat="1" customHeight="1" spans="1:13">
      <c r="A61" s="55">
        <v>43536</v>
      </c>
      <c r="B61" s="44" t="s">
        <v>291</v>
      </c>
      <c r="C61" s="44" t="s">
        <v>394</v>
      </c>
      <c r="D61" s="47" t="s">
        <v>395</v>
      </c>
      <c r="E61" s="43">
        <v>450</v>
      </c>
      <c r="F61" s="41"/>
      <c r="G61" s="48"/>
      <c r="H61" s="43"/>
      <c r="I61" s="43"/>
      <c r="J61" s="48"/>
      <c r="K61" s="43"/>
      <c r="L61" s="43">
        <f t="shared" si="0"/>
        <v>450</v>
      </c>
      <c r="M61" s="56"/>
    </row>
    <row r="62" s="33" customFormat="1" customHeight="1" spans="1:13">
      <c r="A62" s="55">
        <v>43536</v>
      </c>
      <c r="B62" s="50" t="s">
        <v>305</v>
      </c>
      <c r="C62" s="50" t="s">
        <v>396</v>
      </c>
      <c r="D62" s="52" t="s">
        <v>397</v>
      </c>
      <c r="E62" s="43">
        <v>1000</v>
      </c>
      <c r="F62" s="46">
        <v>184</v>
      </c>
      <c r="G62" s="43">
        <v>10</v>
      </c>
      <c r="H62" s="43">
        <f>F62*G62</f>
        <v>1840</v>
      </c>
      <c r="I62" s="43"/>
      <c r="J62" s="43"/>
      <c r="K62" s="43"/>
      <c r="L62" s="43">
        <f t="shared" si="0"/>
        <v>2840</v>
      </c>
      <c r="M62" s="56"/>
    </row>
    <row r="63" s="33" customFormat="1" customHeight="1" spans="1:13">
      <c r="A63" s="45">
        <v>43536</v>
      </c>
      <c r="B63" s="50" t="s">
        <v>305</v>
      </c>
      <c r="C63" s="46" t="s">
        <v>398</v>
      </c>
      <c r="D63" s="54" t="s">
        <v>399</v>
      </c>
      <c r="E63" s="43">
        <v>1000</v>
      </c>
      <c r="F63" s="46"/>
      <c r="G63" s="43"/>
      <c r="H63" s="43"/>
      <c r="I63" s="46">
        <v>4</v>
      </c>
      <c r="J63" s="43">
        <v>80</v>
      </c>
      <c r="K63" s="43">
        <f>I63*J63</f>
        <v>320</v>
      </c>
      <c r="L63" s="43">
        <f t="shared" si="0"/>
        <v>1320</v>
      </c>
      <c r="M63" s="56"/>
    </row>
    <row r="64" s="33" customFormat="1" customHeight="1" spans="1:13">
      <c r="A64" s="55">
        <v>43536</v>
      </c>
      <c r="B64" s="50" t="s">
        <v>305</v>
      </c>
      <c r="C64" s="50" t="s">
        <v>400</v>
      </c>
      <c r="D64" s="52" t="s">
        <v>401</v>
      </c>
      <c r="E64" s="43">
        <v>1000</v>
      </c>
      <c r="F64" s="46">
        <v>167</v>
      </c>
      <c r="G64" s="43">
        <v>10</v>
      </c>
      <c r="H64" s="43">
        <f>F64*G64</f>
        <v>1670</v>
      </c>
      <c r="I64" s="43"/>
      <c r="J64" s="43"/>
      <c r="K64" s="43"/>
      <c r="L64" s="43">
        <f t="shared" si="0"/>
        <v>2670</v>
      </c>
      <c r="M64" s="56"/>
    </row>
    <row r="65" s="33" customFormat="1" customHeight="1" spans="1:13">
      <c r="A65" s="45">
        <v>43536</v>
      </c>
      <c r="B65" s="44" t="s">
        <v>291</v>
      </c>
      <c r="C65" s="50" t="s">
        <v>402</v>
      </c>
      <c r="D65" s="54" t="s">
        <v>403</v>
      </c>
      <c r="E65" s="43">
        <v>450</v>
      </c>
      <c r="F65" s="46"/>
      <c r="G65" s="43"/>
      <c r="H65" s="43"/>
      <c r="I65" s="43"/>
      <c r="J65" s="43"/>
      <c r="K65" s="43"/>
      <c r="L65" s="43">
        <f t="shared" si="0"/>
        <v>450</v>
      </c>
      <c r="M65" s="56"/>
    </row>
    <row r="66" s="33" customFormat="1" customHeight="1" spans="1:13">
      <c r="A66" s="45">
        <v>43536</v>
      </c>
      <c r="B66" s="50" t="s">
        <v>305</v>
      </c>
      <c r="C66" s="50" t="s">
        <v>402</v>
      </c>
      <c r="D66" s="54" t="s">
        <v>404</v>
      </c>
      <c r="E66" s="43">
        <v>700</v>
      </c>
      <c r="F66" s="46"/>
      <c r="G66" s="43"/>
      <c r="H66" s="43"/>
      <c r="I66" s="43"/>
      <c r="J66" s="43"/>
      <c r="K66" s="43"/>
      <c r="L66" s="43">
        <f t="shared" ref="L66:L129" si="1">E66+H66+K66</f>
        <v>700</v>
      </c>
      <c r="M66" s="56"/>
    </row>
    <row r="67" s="33" customFormat="1" customHeight="1" spans="1:13">
      <c r="A67" s="45">
        <v>43536</v>
      </c>
      <c r="B67" s="50" t="s">
        <v>285</v>
      </c>
      <c r="C67" s="50" t="s">
        <v>405</v>
      </c>
      <c r="D67" s="54" t="s">
        <v>406</v>
      </c>
      <c r="E67" s="48">
        <v>900</v>
      </c>
      <c r="F67" s="46"/>
      <c r="G67" s="43"/>
      <c r="H67" s="43"/>
      <c r="I67" s="43"/>
      <c r="J67" s="43"/>
      <c r="K67" s="43"/>
      <c r="L67" s="43">
        <f t="shared" si="1"/>
        <v>900</v>
      </c>
      <c r="M67" s="56"/>
    </row>
    <row r="68" s="33" customFormat="1" customHeight="1" spans="1:13">
      <c r="A68" s="45">
        <v>43536</v>
      </c>
      <c r="B68" s="44" t="s">
        <v>291</v>
      </c>
      <c r="C68" s="50" t="s">
        <v>407</v>
      </c>
      <c r="D68" s="52" t="s">
        <v>408</v>
      </c>
      <c r="E68" s="43">
        <v>450</v>
      </c>
      <c r="F68" s="46"/>
      <c r="G68" s="43"/>
      <c r="H68" s="43"/>
      <c r="I68" s="43"/>
      <c r="J68" s="43"/>
      <c r="K68" s="43"/>
      <c r="L68" s="43">
        <f t="shared" si="1"/>
        <v>450</v>
      </c>
      <c r="M68" s="56"/>
    </row>
    <row r="69" s="33" customFormat="1" customHeight="1" spans="1:13">
      <c r="A69" s="45">
        <v>43536</v>
      </c>
      <c r="B69" s="50" t="s">
        <v>305</v>
      </c>
      <c r="C69" s="50" t="s">
        <v>409</v>
      </c>
      <c r="D69" s="54" t="s">
        <v>410</v>
      </c>
      <c r="E69" s="43">
        <v>1000</v>
      </c>
      <c r="F69" s="46"/>
      <c r="G69" s="43"/>
      <c r="H69" s="43"/>
      <c r="I69" s="46">
        <v>4.5</v>
      </c>
      <c r="J69" s="43">
        <v>80</v>
      </c>
      <c r="K69" s="43">
        <f t="shared" ref="K69:K74" si="2">I69*J69</f>
        <v>360</v>
      </c>
      <c r="L69" s="43">
        <f t="shared" si="1"/>
        <v>1360</v>
      </c>
      <c r="M69" s="56"/>
    </row>
    <row r="70" s="33" customFormat="1" customHeight="1" spans="1:13">
      <c r="A70" s="45">
        <v>43536</v>
      </c>
      <c r="B70" s="50" t="s">
        <v>305</v>
      </c>
      <c r="C70" s="46" t="s">
        <v>411</v>
      </c>
      <c r="D70" s="54" t="s">
        <v>412</v>
      </c>
      <c r="E70" s="43">
        <v>1000</v>
      </c>
      <c r="F70" s="46"/>
      <c r="G70" s="43"/>
      <c r="H70" s="43"/>
      <c r="I70" s="43"/>
      <c r="J70" s="43"/>
      <c r="K70" s="43"/>
      <c r="L70" s="43">
        <f t="shared" si="1"/>
        <v>1000</v>
      </c>
      <c r="M70" s="56"/>
    </row>
    <row r="71" s="33" customFormat="1" customHeight="1" spans="1:13">
      <c r="A71" s="45">
        <v>43536</v>
      </c>
      <c r="B71" s="50" t="s">
        <v>285</v>
      </c>
      <c r="C71" s="50" t="s">
        <v>413</v>
      </c>
      <c r="D71" s="54" t="s">
        <v>414</v>
      </c>
      <c r="E71" s="43">
        <v>2400</v>
      </c>
      <c r="F71" s="46">
        <v>51</v>
      </c>
      <c r="G71" s="43">
        <v>20</v>
      </c>
      <c r="H71" s="43">
        <f>F71*G71</f>
        <v>1020</v>
      </c>
      <c r="I71" s="43"/>
      <c r="J71" s="43"/>
      <c r="K71" s="43"/>
      <c r="L71" s="43">
        <f t="shared" si="1"/>
        <v>3420</v>
      </c>
      <c r="M71" s="56"/>
    </row>
    <row r="72" s="33" customFormat="1" customHeight="1" spans="1:13">
      <c r="A72" s="45">
        <v>43536</v>
      </c>
      <c r="B72" s="44" t="s">
        <v>291</v>
      </c>
      <c r="C72" s="50" t="s">
        <v>292</v>
      </c>
      <c r="D72" s="54" t="s">
        <v>415</v>
      </c>
      <c r="E72" s="43">
        <v>450</v>
      </c>
      <c r="F72" s="46"/>
      <c r="G72" s="43"/>
      <c r="H72" s="43"/>
      <c r="I72" s="43"/>
      <c r="J72" s="43"/>
      <c r="K72" s="43"/>
      <c r="L72" s="43">
        <f t="shared" si="1"/>
        <v>450</v>
      </c>
      <c r="M72" s="56"/>
    </row>
    <row r="73" s="33" customFormat="1" customHeight="1" spans="1:13">
      <c r="A73" s="45">
        <v>43536</v>
      </c>
      <c r="B73" s="50" t="s">
        <v>305</v>
      </c>
      <c r="C73" s="44" t="s">
        <v>310</v>
      </c>
      <c r="D73" s="51" t="s">
        <v>416</v>
      </c>
      <c r="E73" s="43">
        <v>1000</v>
      </c>
      <c r="F73" s="46"/>
      <c r="G73" s="43"/>
      <c r="H73" s="43"/>
      <c r="I73" s="46">
        <v>4.5</v>
      </c>
      <c r="J73" s="43">
        <v>80</v>
      </c>
      <c r="K73" s="43">
        <f t="shared" si="2"/>
        <v>360</v>
      </c>
      <c r="L73" s="43">
        <f t="shared" si="1"/>
        <v>1360</v>
      </c>
      <c r="M73" s="56"/>
    </row>
    <row r="74" s="33" customFormat="1" customHeight="1" spans="1:13">
      <c r="A74" s="45">
        <v>43536</v>
      </c>
      <c r="B74" s="50" t="s">
        <v>305</v>
      </c>
      <c r="C74" s="50" t="s">
        <v>312</v>
      </c>
      <c r="D74" s="54" t="s">
        <v>417</v>
      </c>
      <c r="E74" s="43">
        <v>1000</v>
      </c>
      <c r="F74" s="46"/>
      <c r="G74" s="43"/>
      <c r="H74" s="43"/>
      <c r="I74" s="46">
        <v>5</v>
      </c>
      <c r="J74" s="43">
        <v>80</v>
      </c>
      <c r="K74" s="43">
        <f t="shared" si="2"/>
        <v>400</v>
      </c>
      <c r="L74" s="43">
        <f t="shared" si="1"/>
        <v>1400</v>
      </c>
      <c r="M74" s="56"/>
    </row>
    <row r="75" s="33" customFormat="1" customHeight="1" spans="1:13">
      <c r="A75" s="55">
        <v>43536</v>
      </c>
      <c r="B75" s="50" t="s">
        <v>305</v>
      </c>
      <c r="C75" s="50" t="s">
        <v>418</v>
      </c>
      <c r="D75" s="52" t="s">
        <v>419</v>
      </c>
      <c r="E75" s="43">
        <v>1000</v>
      </c>
      <c r="F75" s="46"/>
      <c r="G75" s="43"/>
      <c r="H75" s="43"/>
      <c r="I75" s="43"/>
      <c r="J75" s="43"/>
      <c r="K75" s="43"/>
      <c r="L75" s="43">
        <f t="shared" si="1"/>
        <v>1000</v>
      </c>
      <c r="M75" s="56"/>
    </row>
    <row r="76" s="33" customFormat="1" customHeight="1" spans="1:13">
      <c r="A76" s="45">
        <v>43536</v>
      </c>
      <c r="B76" s="44" t="s">
        <v>291</v>
      </c>
      <c r="C76" s="50" t="s">
        <v>420</v>
      </c>
      <c r="D76" s="54" t="s">
        <v>421</v>
      </c>
      <c r="E76" s="43">
        <v>450</v>
      </c>
      <c r="F76" s="46"/>
      <c r="G76" s="43"/>
      <c r="H76" s="43"/>
      <c r="I76" s="43"/>
      <c r="J76" s="43"/>
      <c r="K76" s="43"/>
      <c r="L76" s="43">
        <f t="shared" si="1"/>
        <v>450</v>
      </c>
      <c r="M76" s="56"/>
    </row>
    <row r="77" s="33" customFormat="1" customHeight="1" spans="1:13">
      <c r="A77" s="45">
        <v>43536</v>
      </c>
      <c r="B77" s="44" t="s">
        <v>291</v>
      </c>
      <c r="C77" s="50" t="s">
        <v>420</v>
      </c>
      <c r="D77" s="54" t="s">
        <v>422</v>
      </c>
      <c r="E77" s="43">
        <v>450</v>
      </c>
      <c r="F77" s="46"/>
      <c r="G77" s="43"/>
      <c r="H77" s="43"/>
      <c r="I77" s="43"/>
      <c r="J77" s="43"/>
      <c r="K77" s="43"/>
      <c r="L77" s="43">
        <f t="shared" si="1"/>
        <v>450</v>
      </c>
      <c r="M77" s="56"/>
    </row>
    <row r="78" s="33" customFormat="1" customHeight="1" spans="1:13">
      <c r="A78" s="45">
        <v>43536</v>
      </c>
      <c r="B78" s="50" t="s">
        <v>305</v>
      </c>
      <c r="C78" s="44" t="s">
        <v>314</v>
      </c>
      <c r="D78" s="54" t="s">
        <v>423</v>
      </c>
      <c r="E78" s="43">
        <v>1000</v>
      </c>
      <c r="F78" s="46">
        <v>81</v>
      </c>
      <c r="G78" s="43">
        <v>10</v>
      </c>
      <c r="H78" s="43">
        <f>F78*G78</f>
        <v>810</v>
      </c>
      <c r="I78" s="43"/>
      <c r="J78" s="43"/>
      <c r="K78" s="43"/>
      <c r="L78" s="43">
        <f t="shared" si="1"/>
        <v>1810</v>
      </c>
      <c r="M78" s="56"/>
    </row>
    <row r="79" s="33" customFormat="1" customHeight="1" spans="1:13">
      <c r="A79" s="45">
        <v>43536</v>
      </c>
      <c r="B79" s="50" t="s">
        <v>305</v>
      </c>
      <c r="C79" s="50" t="s">
        <v>424</v>
      </c>
      <c r="D79" s="54" t="s">
        <v>425</v>
      </c>
      <c r="E79" s="43">
        <v>1000</v>
      </c>
      <c r="F79" s="46"/>
      <c r="G79" s="43"/>
      <c r="H79" s="43"/>
      <c r="I79" s="43"/>
      <c r="J79" s="43"/>
      <c r="K79" s="43"/>
      <c r="L79" s="43">
        <f t="shared" si="1"/>
        <v>1000</v>
      </c>
      <c r="M79" s="56"/>
    </row>
    <row r="80" s="33" customFormat="1" customHeight="1" spans="1:13">
      <c r="A80" s="45">
        <v>43536</v>
      </c>
      <c r="B80" s="50" t="s">
        <v>305</v>
      </c>
      <c r="C80" s="50" t="s">
        <v>426</v>
      </c>
      <c r="D80" s="54" t="s">
        <v>427</v>
      </c>
      <c r="E80" s="43">
        <v>600</v>
      </c>
      <c r="F80" s="46"/>
      <c r="G80" s="43"/>
      <c r="H80" s="43"/>
      <c r="I80" s="43"/>
      <c r="J80" s="43"/>
      <c r="K80" s="43"/>
      <c r="L80" s="43">
        <f t="shared" si="1"/>
        <v>600</v>
      </c>
      <c r="M80" s="56"/>
    </row>
    <row r="81" s="33" customFormat="1" customHeight="1" spans="1:13">
      <c r="A81" s="45">
        <v>43536</v>
      </c>
      <c r="B81" s="50" t="s">
        <v>305</v>
      </c>
      <c r="C81" s="50" t="s">
        <v>426</v>
      </c>
      <c r="D81" s="54" t="s">
        <v>428</v>
      </c>
      <c r="E81" s="43">
        <v>600</v>
      </c>
      <c r="F81" s="46"/>
      <c r="G81" s="43"/>
      <c r="H81" s="43"/>
      <c r="I81" s="43"/>
      <c r="J81" s="43"/>
      <c r="K81" s="43"/>
      <c r="L81" s="43">
        <f t="shared" si="1"/>
        <v>600</v>
      </c>
      <c r="M81" s="56"/>
    </row>
    <row r="82" s="33" customFormat="1" customHeight="1" spans="1:13">
      <c r="A82" s="45">
        <v>43536</v>
      </c>
      <c r="B82" s="50" t="s">
        <v>285</v>
      </c>
      <c r="C82" s="50" t="s">
        <v>429</v>
      </c>
      <c r="D82" s="54" t="s">
        <v>430</v>
      </c>
      <c r="E82" s="48">
        <v>900</v>
      </c>
      <c r="F82" s="46"/>
      <c r="G82" s="43"/>
      <c r="H82" s="43"/>
      <c r="I82" s="43"/>
      <c r="J82" s="43"/>
      <c r="K82" s="43"/>
      <c r="L82" s="43">
        <f t="shared" si="1"/>
        <v>900</v>
      </c>
      <c r="M82" s="56"/>
    </row>
    <row r="83" s="33" customFormat="1" customHeight="1" spans="1:13">
      <c r="A83" s="45">
        <v>43536</v>
      </c>
      <c r="B83" s="50" t="s">
        <v>285</v>
      </c>
      <c r="C83" s="50" t="s">
        <v>431</v>
      </c>
      <c r="D83" s="54" t="s">
        <v>432</v>
      </c>
      <c r="E83" s="43">
        <v>2400</v>
      </c>
      <c r="F83" s="46"/>
      <c r="G83" s="43"/>
      <c r="H83" s="43"/>
      <c r="I83" s="43"/>
      <c r="J83" s="43"/>
      <c r="K83" s="43"/>
      <c r="L83" s="43">
        <f t="shared" si="1"/>
        <v>2400</v>
      </c>
      <c r="M83" s="56"/>
    </row>
    <row r="84" s="33" customFormat="1" customHeight="1" spans="1:13">
      <c r="A84" s="45">
        <v>43536</v>
      </c>
      <c r="B84" s="50" t="s">
        <v>285</v>
      </c>
      <c r="C84" s="50" t="s">
        <v>433</v>
      </c>
      <c r="D84" s="54" t="s">
        <v>434</v>
      </c>
      <c r="E84" s="48">
        <v>900</v>
      </c>
      <c r="F84" s="46"/>
      <c r="G84" s="43"/>
      <c r="H84" s="43"/>
      <c r="I84" s="43"/>
      <c r="J84" s="43"/>
      <c r="K84" s="43"/>
      <c r="L84" s="43">
        <f t="shared" si="1"/>
        <v>900</v>
      </c>
      <c r="M84" s="56"/>
    </row>
    <row r="85" s="33" customFormat="1" customHeight="1" spans="1:13">
      <c r="A85" s="45">
        <v>43536</v>
      </c>
      <c r="B85" s="50" t="s">
        <v>285</v>
      </c>
      <c r="C85" s="50" t="s">
        <v>435</v>
      </c>
      <c r="D85" s="54" t="s">
        <v>436</v>
      </c>
      <c r="E85" s="43">
        <v>2400</v>
      </c>
      <c r="F85" s="46"/>
      <c r="G85" s="43"/>
      <c r="H85" s="43"/>
      <c r="I85" s="43"/>
      <c r="J85" s="43"/>
      <c r="K85" s="43"/>
      <c r="L85" s="43">
        <f t="shared" si="1"/>
        <v>2400</v>
      </c>
      <c r="M85" s="56"/>
    </row>
    <row r="86" s="33" customFormat="1" customHeight="1" spans="1:13">
      <c r="A86" s="45">
        <v>43536</v>
      </c>
      <c r="B86" s="50" t="s">
        <v>305</v>
      </c>
      <c r="C86" s="50" t="s">
        <v>437</v>
      </c>
      <c r="D86" s="54" t="s">
        <v>438</v>
      </c>
      <c r="E86" s="43">
        <v>1000</v>
      </c>
      <c r="F86" s="46"/>
      <c r="G86" s="43"/>
      <c r="H86" s="43"/>
      <c r="I86" s="43"/>
      <c r="J86" s="43"/>
      <c r="K86" s="43"/>
      <c r="L86" s="43">
        <f t="shared" si="1"/>
        <v>1000</v>
      </c>
      <c r="M86" s="56"/>
    </row>
    <row r="87" s="33" customFormat="1" customHeight="1" spans="1:13">
      <c r="A87" s="45">
        <v>43536</v>
      </c>
      <c r="B87" s="50" t="s">
        <v>305</v>
      </c>
      <c r="C87" s="46" t="s">
        <v>439</v>
      </c>
      <c r="D87" s="54" t="s">
        <v>440</v>
      </c>
      <c r="E87" s="43">
        <v>700</v>
      </c>
      <c r="F87" s="46"/>
      <c r="G87" s="43"/>
      <c r="H87" s="43"/>
      <c r="I87" s="43"/>
      <c r="J87" s="43"/>
      <c r="K87" s="43"/>
      <c r="L87" s="43">
        <f t="shared" si="1"/>
        <v>700</v>
      </c>
      <c r="M87" s="56"/>
    </row>
    <row r="88" s="33" customFormat="1" customHeight="1" spans="1:13">
      <c r="A88" s="45">
        <v>43536</v>
      </c>
      <c r="B88" s="50" t="s">
        <v>305</v>
      </c>
      <c r="C88" s="50" t="s">
        <v>441</v>
      </c>
      <c r="D88" s="54" t="s">
        <v>442</v>
      </c>
      <c r="E88" s="43">
        <v>1000</v>
      </c>
      <c r="F88" s="46"/>
      <c r="G88" s="43"/>
      <c r="H88" s="43"/>
      <c r="I88" s="43"/>
      <c r="J88" s="43"/>
      <c r="K88" s="43"/>
      <c r="L88" s="43">
        <f t="shared" si="1"/>
        <v>1000</v>
      </c>
      <c r="M88" s="56"/>
    </row>
    <row r="89" s="33" customFormat="1" customHeight="1" spans="1:13">
      <c r="A89" s="45">
        <v>43536</v>
      </c>
      <c r="B89" s="44" t="s">
        <v>291</v>
      </c>
      <c r="C89" s="50" t="s">
        <v>443</v>
      </c>
      <c r="D89" s="54" t="s">
        <v>444</v>
      </c>
      <c r="E89" s="43">
        <v>450</v>
      </c>
      <c r="F89" s="46"/>
      <c r="G89" s="43"/>
      <c r="H89" s="43"/>
      <c r="I89" s="43"/>
      <c r="J89" s="43"/>
      <c r="K89" s="43"/>
      <c r="L89" s="43">
        <f t="shared" si="1"/>
        <v>450</v>
      </c>
      <c r="M89" s="56"/>
    </row>
    <row r="90" s="33" customFormat="1" customHeight="1" spans="1:13">
      <c r="A90" s="45">
        <v>43536</v>
      </c>
      <c r="B90" s="44" t="s">
        <v>291</v>
      </c>
      <c r="C90" s="44" t="s">
        <v>445</v>
      </c>
      <c r="D90" s="54" t="s">
        <v>446</v>
      </c>
      <c r="E90" s="43">
        <v>450</v>
      </c>
      <c r="F90" s="46"/>
      <c r="G90" s="43"/>
      <c r="H90" s="43"/>
      <c r="I90" s="43"/>
      <c r="J90" s="43"/>
      <c r="K90" s="43"/>
      <c r="L90" s="43">
        <f t="shared" si="1"/>
        <v>450</v>
      </c>
      <c r="M90" s="56"/>
    </row>
    <row r="91" s="33" customFormat="1" customHeight="1" spans="1:13">
      <c r="A91" s="45">
        <v>43536</v>
      </c>
      <c r="B91" s="50" t="s">
        <v>305</v>
      </c>
      <c r="C91" s="50" t="s">
        <v>316</v>
      </c>
      <c r="D91" s="47" t="s">
        <v>447</v>
      </c>
      <c r="E91" s="43">
        <v>1000</v>
      </c>
      <c r="F91" s="41"/>
      <c r="G91" s="48"/>
      <c r="H91" s="43"/>
      <c r="I91" s="46">
        <v>10</v>
      </c>
      <c r="J91" s="43">
        <v>80</v>
      </c>
      <c r="K91" s="43">
        <f>I91*J91</f>
        <v>800</v>
      </c>
      <c r="L91" s="43">
        <f t="shared" si="1"/>
        <v>1800</v>
      </c>
      <c r="M91" s="56"/>
    </row>
    <row r="92" s="33" customFormat="1" customHeight="1" spans="1:13">
      <c r="A92" s="45">
        <v>43536</v>
      </c>
      <c r="B92" s="50" t="s">
        <v>305</v>
      </c>
      <c r="C92" s="44" t="s">
        <v>448</v>
      </c>
      <c r="D92" s="54" t="s">
        <v>449</v>
      </c>
      <c r="E92" s="43">
        <v>600</v>
      </c>
      <c r="F92" s="46"/>
      <c r="G92" s="43"/>
      <c r="H92" s="43"/>
      <c r="I92" s="43"/>
      <c r="J92" s="43"/>
      <c r="K92" s="43"/>
      <c r="L92" s="43">
        <f t="shared" si="1"/>
        <v>600</v>
      </c>
      <c r="M92" s="56"/>
    </row>
    <row r="93" s="33" customFormat="1" customHeight="1" spans="1:13">
      <c r="A93" s="45">
        <v>43536</v>
      </c>
      <c r="B93" s="44" t="s">
        <v>291</v>
      </c>
      <c r="C93" s="44" t="s">
        <v>448</v>
      </c>
      <c r="D93" s="54" t="s">
        <v>450</v>
      </c>
      <c r="E93" s="43">
        <v>450</v>
      </c>
      <c r="F93" s="46"/>
      <c r="G93" s="43"/>
      <c r="H93" s="43"/>
      <c r="I93" s="43"/>
      <c r="J93" s="43"/>
      <c r="K93" s="43"/>
      <c r="L93" s="43">
        <f t="shared" si="1"/>
        <v>450</v>
      </c>
      <c r="M93" s="56"/>
    </row>
    <row r="94" s="33" customFormat="1" customHeight="1" spans="1:13">
      <c r="A94" s="45">
        <v>43536</v>
      </c>
      <c r="B94" s="50" t="s">
        <v>305</v>
      </c>
      <c r="C94" s="44" t="s">
        <v>448</v>
      </c>
      <c r="D94" s="54" t="s">
        <v>451</v>
      </c>
      <c r="E94" s="43">
        <v>700</v>
      </c>
      <c r="F94" s="46"/>
      <c r="G94" s="43"/>
      <c r="H94" s="43"/>
      <c r="I94" s="43"/>
      <c r="J94" s="43"/>
      <c r="K94" s="43"/>
      <c r="L94" s="43">
        <f t="shared" si="1"/>
        <v>700</v>
      </c>
      <c r="M94" s="56"/>
    </row>
    <row r="95" s="33" customFormat="1" ht="44" customHeight="1" spans="1:13">
      <c r="A95" s="45">
        <v>43536</v>
      </c>
      <c r="B95" s="50" t="s">
        <v>305</v>
      </c>
      <c r="C95" s="50" t="s">
        <v>321</v>
      </c>
      <c r="D95" s="53" t="s">
        <v>452</v>
      </c>
      <c r="E95" s="43">
        <v>1000</v>
      </c>
      <c r="F95" s="46"/>
      <c r="G95" s="43"/>
      <c r="H95" s="43"/>
      <c r="I95" s="46">
        <v>8</v>
      </c>
      <c r="J95" s="43">
        <v>80</v>
      </c>
      <c r="K95" s="43">
        <f>I95*J95</f>
        <v>640</v>
      </c>
      <c r="L95" s="43">
        <f t="shared" si="1"/>
        <v>1640</v>
      </c>
      <c r="M95" s="56"/>
    </row>
    <row r="96" s="33" customFormat="1" customHeight="1" spans="1:13">
      <c r="A96" s="45">
        <v>43536</v>
      </c>
      <c r="B96" s="50" t="s">
        <v>305</v>
      </c>
      <c r="C96" s="50" t="s">
        <v>453</v>
      </c>
      <c r="D96" s="52" t="s">
        <v>454</v>
      </c>
      <c r="E96" s="43">
        <v>1000</v>
      </c>
      <c r="F96" s="46"/>
      <c r="G96" s="43"/>
      <c r="H96" s="43"/>
      <c r="I96" s="43"/>
      <c r="J96" s="43"/>
      <c r="K96" s="43"/>
      <c r="L96" s="43">
        <f t="shared" si="1"/>
        <v>1000</v>
      </c>
      <c r="M96" s="56"/>
    </row>
    <row r="97" s="33" customFormat="1" customHeight="1" spans="1:13">
      <c r="A97" s="45">
        <v>43536</v>
      </c>
      <c r="B97" s="50" t="s">
        <v>305</v>
      </c>
      <c r="C97" s="50" t="s">
        <v>453</v>
      </c>
      <c r="D97" s="54" t="s">
        <v>455</v>
      </c>
      <c r="E97" s="43">
        <v>600</v>
      </c>
      <c r="F97" s="46"/>
      <c r="G97" s="43"/>
      <c r="H97" s="43"/>
      <c r="I97" s="43"/>
      <c r="J97" s="43"/>
      <c r="K97" s="43"/>
      <c r="L97" s="43">
        <f t="shared" si="1"/>
        <v>600</v>
      </c>
      <c r="M97" s="56"/>
    </row>
    <row r="98" s="33" customFormat="1" customHeight="1" spans="1:13">
      <c r="A98" s="45">
        <v>43536</v>
      </c>
      <c r="B98" s="50" t="s">
        <v>305</v>
      </c>
      <c r="C98" s="50" t="s">
        <v>456</v>
      </c>
      <c r="D98" s="53" t="s">
        <v>457</v>
      </c>
      <c r="E98" s="43">
        <v>1000</v>
      </c>
      <c r="F98" s="46"/>
      <c r="G98" s="43"/>
      <c r="H98" s="43"/>
      <c r="I98" s="43"/>
      <c r="J98" s="43"/>
      <c r="K98" s="43"/>
      <c r="L98" s="43">
        <f t="shared" si="1"/>
        <v>1000</v>
      </c>
      <c r="M98" s="56"/>
    </row>
    <row r="99" s="33" customFormat="1" customHeight="1" spans="1:13">
      <c r="A99" s="45">
        <v>43536</v>
      </c>
      <c r="B99" s="50" t="s">
        <v>305</v>
      </c>
      <c r="C99" s="46" t="s">
        <v>458</v>
      </c>
      <c r="D99" s="54" t="s">
        <v>459</v>
      </c>
      <c r="E99" s="43">
        <v>1000</v>
      </c>
      <c r="F99" s="46"/>
      <c r="G99" s="43"/>
      <c r="H99" s="43"/>
      <c r="I99" s="46">
        <v>6</v>
      </c>
      <c r="J99" s="43">
        <v>80</v>
      </c>
      <c r="K99" s="43">
        <f>I99*J99</f>
        <v>480</v>
      </c>
      <c r="L99" s="43">
        <f t="shared" si="1"/>
        <v>1480</v>
      </c>
      <c r="M99" s="56"/>
    </row>
    <row r="100" s="33" customFormat="1" customHeight="1" spans="1:13">
      <c r="A100" s="45">
        <v>43536</v>
      </c>
      <c r="B100" s="50" t="s">
        <v>305</v>
      </c>
      <c r="C100" s="50" t="s">
        <v>460</v>
      </c>
      <c r="D100" s="52" t="s">
        <v>355</v>
      </c>
      <c r="E100" s="43">
        <v>600</v>
      </c>
      <c r="F100" s="46"/>
      <c r="G100" s="43"/>
      <c r="H100" s="43"/>
      <c r="I100" s="43"/>
      <c r="J100" s="43"/>
      <c r="K100" s="43"/>
      <c r="L100" s="43">
        <f t="shared" si="1"/>
        <v>600</v>
      </c>
      <c r="M100" s="56"/>
    </row>
    <row r="101" s="33" customFormat="1" customHeight="1" spans="1:13">
      <c r="A101" s="45">
        <v>43536</v>
      </c>
      <c r="B101" s="44" t="s">
        <v>291</v>
      </c>
      <c r="C101" s="50" t="s">
        <v>323</v>
      </c>
      <c r="D101" s="54" t="s">
        <v>461</v>
      </c>
      <c r="E101" s="43">
        <v>450</v>
      </c>
      <c r="F101" s="46"/>
      <c r="G101" s="43"/>
      <c r="H101" s="43"/>
      <c r="I101" s="43"/>
      <c r="J101" s="43"/>
      <c r="K101" s="43"/>
      <c r="L101" s="43">
        <f t="shared" si="1"/>
        <v>450</v>
      </c>
      <c r="M101" s="56"/>
    </row>
    <row r="102" s="33" customFormat="1" ht="32" customHeight="1" spans="1:13">
      <c r="A102" s="45">
        <v>43536</v>
      </c>
      <c r="B102" s="50" t="s">
        <v>305</v>
      </c>
      <c r="C102" s="44" t="s">
        <v>462</v>
      </c>
      <c r="D102" s="54" t="s">
        <v>463</v>
      </c>
      <c r="E102" s="43">
        <v>1000</v>
      </c>
      <c r="F102" s="46"/>
      <c r="G102" s="43"/>
      <c r="H102" s="43"/>
      <c r="I102" s="46">
        <v>6</v>
      </c>
      <c r="J102" s="43">
        <v>80</v>
      </c>
      <c r="K102" s="43">
        <f>I102*J102</f>
        <v>480</v>
      </c>
      <c r="L102" s="43">
        <f t="shared" si="1"/>
        <v>1480</v>
      </c>
      <c r="M102" s="56"/>
    </row>
    <row r="103" s="33" customFormat="1" customHeight="1" spans="1:13">
      <c r="A103" s="45">
        <v>43536</v>
      </c>
      <c r="B103" s="50" t="s">
        <v>285</v>
      </c>
      <c r="C103" s="50" t="s">
        <v>464</v>
      </c>
      <c r="D103" s="54" t="s">
        <v>465</v>
      </c>
      <c r="E103" s="43">
        <v>2400</v>
      </c>
      <c r="F103" s="46"/>
      <c r="G103" s="43"/>
      <c r="H103" s="43"/>
      <c r="I103" s="43"/>
      <c r="J103" s="43"/>
      <c r="K103" s="43"/>
      <c r="L103" s="43">
        <f t="shared" si="1"/>
        <v>2400</v>
      </c>
      <c r="M103" s="56"/>
    </row>
    <row r="104" s="33" customFormat="1" customHeight="1" spans="1:13">
      <c r="A104" s="45">
        <v>43536</v>
      </c>
      <c r="B104" s="50" t="s">
        <v>285</v>
      </c>
      <c r="C104" s="50" t="s">
        <v>466</v>
      </c>
      <c r="D104" s="54" t="s">
        <v>467</v>
      </c>
      <c r="E104" s="48">
        <v>900</v>
      </c>
      <c r="F104" s="46"/>
      <c r="G104" s="43"/>
      <c r="H104" s="43"/>
      <c r="I104" s="43"/>
      <c r="J104" s="43"/>
      <c r="K104" s="43"/>
      <c r="L104" s="43">
        <f t="shared" si="1"/>
        <v>900</v>
      </c>
      <c r="M104" s="56"/>
    </row>
    <row r="105" s="33" customFormat="1" customHeight="1" spans="1:13">
      <c r="A105" s="45">
        <v>43536</v>
      </c>
      <c r="B105" s="50" t="s">
        <v>300</v>
      </c>
      <c r="C105" s="50" t="s">
        <v>468</v>
      </c>
      <c r="D105" s="54" t="s">
        <v>469</v>
      </c>
      <c r="E105" s="43">
        <v>1200</v>
      </c>
      <c r="F105" s="46"/>
      <c r="G105" s="43"/>
      <c r="H105" s="43"/>
      <c r="I105" s="43"/>
      <c r="J105" s="43"/>
      <c r="K105" s="43"/>
      <c r="L105" s="43">
        <f t="shared" si="1"/>
        <v>1200</v>
      </c>
      <c r="M105" s="56"/>
    </row>
    <row r="106" s="33" customFormat="1" customHeight="1" spans="1:13">
      <c r="A106" s="45">
        <v>43536</v>
      </c>
      <c r="B106" s="50" t="s">
        <v>300</v>
      </c>
      <c r="C106" s="50" t="s">
        <v>470</v>
      </c>
      <c r="D106" s="54" t="s">
        <v>471</v>
      </c>
      <c r="E106" s="43">
        <v>1200</v>
      </c>
      <c r="F106" s="46"/>
      <c r="G106" s="43"/>
      <c r="H106" s="43"/>
      <c r="I106" s="43"/>
      <c r="J106" s="43"/>
      <c r="K106" s="43"/>
      <c r="L106" s="43">
        <f t="shared" si="1"/>
        <v>1200</v>
      </c>
      <c r="M106" s="56"/>
    </row>
    <row r="107" s="33" customFormat="1" customHeight="1" spans="1:13">
      <c r="A107" s="45">
        <v>43536</v>
      </c>
      <c r="B107" s="50" t="s">
        <v>300</v>
      </c>
      <c r="C107" s="44" t="s">
        <v>472</v>
      </c>
      <c r="D107" s="54" t="s">
        <v>473</v>
      </c>
      <c r="E107" s="43">
        <v>800</v>
      </c>
      <c r="F107" s="46"/>
      <c r="G107" s="43"/>
      <c r="H107" s="43"/>
      <c r="I107" s="43"/>
      <c r="J107" s="43"/>
      <c r="K107" s="43"/>
      <c r="L107" s="43">
        <f t="shared" si="1"/>
        <v>800</v>
      </c>
      <c r="M107" s="56"/>
    </row>
    <row r="108" s="33" customFormat="1" customHeight="1" spans="1:13">
      <c r="A108" s="45">
        <v>43536</v>
      </c>
      <c r="B108" s="50" t="s">
        <v>285</v>
      </c>
      <c r="C108" s="50" t="s">
        <v>474</v>
      </c>
      <c r="D108" s="54" t="s">
        <v>475</v>
      </c>
      <c r="E108" s="48">
        <v>900</v>
      </c>
      <c r="F108" s="46"/>
      <c r="G108" s="43"/>
      <c r="H108" s="43"/>
      <c r="I108" s="43"/>
      <c r="J108" s="43"/>
      <c r="K108" s="43"/>
      <c r="L108" s="43">
        <f t="shared" si="1"/>
        <v>900</v>
      </c>
      <c r="M108" s="56"/>
    </row>
    <row r="109" s="33" customFormat="1" customHeight="1" spans="1:13">
      <c r="A109" s="45">
        <v>43536</v>
      </c>
      <c r="B109" s="50" t="s">
        <v>300</v>
      </c>
      <c r="C109" s="46" t="s">
        <v>476</v>
      </c>
      <c r="D109" s="54" t="s">
        <v>477</v>
      </c>
      <c r="E109" s="43">
        <v>1200</v>
      </c>
      <c r="F109" s="46"/>
      <c r="G109" s="43"/>
      <c r="H109" s="43"/>
      <c r="I109" s="43"/>
      <c r="J109" s="43"/>
      <c r="K109" s="43"/>
      <c r="L109" s="43">
        <f t="shared" si="1"/>
        <v>1200</v>
      </c>
      <c r="M109" s="56"/>
    </row>
    <row r="110" s="33" customFormat="1" customHeight="1" spans="1:13">
      <c r="A110" s="45">
        <v>43536</v>
      </c>
      <c r="B110" s="50" t="s">
        <v>285</v>
      </c>
      <c r="C110" s="50" t="s">
        <v>478</v>
      </c>
      <c r="D110" s="54" t="s">
        <v>479</v>
      </c>
      <c r="E110" s="48">
        <v>900</v>
      </c>
      <c r="F110" s="46"/>
      <c r="G110" s="43"/>
      <c r="H110" s="43"/>
      <c r="I110" s="43"/>
      <c r="J110" s="43"/>
      <c r="K110" s="43"/>
      <c r="L110" s="43">
        <f t="shared" si="1"/>
        <v>900</v>
      </c>
      <c r="M110" s="56"/>
    </row>
    <row r="111" s="33" customFormat="1" customHeight="1" spans="1:13">
      <c r="A111" s="45">
        <v>43536</v>
      </c>
      <c r="B111" s="50" t="s">
        <v>300</v>
      </c>
      <c r="C111" s="50" t="s">
        <v>480</v>
      </c>
      <c r="D111" s="53" t="s">
        <v>481</v>
      </c>
      <c r="E111" s="43">
        <v>1500</v>
      </c>
      <c r="F111" s="46"/>
      <c r="G111" s="43"/>
      <c r="H111" s="43"/>
      <c r="I111" s="43"/>
      <c r="J111" s="43"/>
      <c r="K111" s="43"/>
      <c r="L111" s="43">
        <f t="shared" si="1"/>
        <v>1500</v>
      </c>
      <c r="M111" s="56"/>
    </row>
    <row r="112" s="33" customFormat="1" customHeight="1" spans="1:13">
      <c r="A112" s="45">
        <v>43536</v>
      </c>
      <c r="B112" s="50" t="s">
        <v>300</v>
      </c>
      <c r="C112" s="50" t="s">
        <v>482</v>
      </c>
      <c r="D112" s="54" t="s">
        <v>471</v>
      </c>
      <c r="E112" s="43">
        <v>1200</v>
      </c>
      <c r="F112" s="46"/>
      <c r="G112" s="43"/>
      <c r="H112" s="43"/>
      <c r="I112" s="43"/>
      <c r="J112" s="43"/>
      <c r="K112" s="43"/>
      <c r="L112" s="43">
        <f t="shared" si="1"/>
        <v>1200</v>
      </c>
      <c r="M112" s="56"/>
    </row>
    <row r="113" s="33" customFormat="1" customHeight="1" spans="1:13">
      <c r="A113" s="45">
        <v>43536</v>
      </c>
      <c r="B113" s="50" t="s">
        <v>300</v>
      </c>
      <c r="C113" s="50" t="s">
        <v>483</v>
      </c>
      <c r="D113" s="54" t="s">
        <v>484</v>
      </c>
      <c r="E113" s="43">
        <v>1500</v>
      </c>
      <c r="F113" s="46"/>
      <c r="G113" s="43"/>
      <c r="H113" s="43"/>
      <c r="I113" s="43"/>
      <c r="J113" s="43"/>
      <c r="K113" s="43"/>
      <c r="L113" s="43">
        <f t="shared" si="1"/>
        <v>1500</v>
      </c>
      <c r="M113" s="56"/>
    </row>
    <row r="114" s="33" customFormat="1" customHeight="1" spans="1:13">
      <c r="A114" s="45">
        <v>43536</v>
      </c>
      <c r="B114" s="50" t="s">
        <v>300</v>
      </c>
      <c r="C114" s="44" t="s">
        <v>485</v>
      </c>
      <c r="D114" s="54" t="s">
        <v>486</v>
      </c>
      <c r="E114" s="43">
        <v>1500</v>
      </c>
      <c r="F114" s="46"/>
      <c r="G114" s="43"/>
      <c r="H114" s="43"/>
      <c r="I114" s="43"/>
      <c r="J114" s="43"/>
      <c r="K114" s="43"/>
      <c r="L114" s="43">
        <f t="shared" si="1"/>
        <v>1500</v>
      </c>
      <c r="M114" s="56"/>
    </row>
    <row r="115" s="33" customFormat="1" customHeight="1" spans="1:13">
      <c r="A115" s="45">
        <v>43536</v>
      </c>
      <c r="B115" s="50" t="s">
        <v>297</v>
      </c>
      <c r="C115" s="50" t="s">
        <v>487</v>
      </c>
      <c r="D115" s="54" t="s">
        <v>488</v>
      </c>
      <c r="E115" s="43">
        <v>1000</v>
      </c>
      <c r="F115" s="46"/>
      <c r="G115" s="43"/>
      <c r="H115" s="43"/>
      <c r="I115" s="43"/>
      <c r="J115" s="43"/>
      <c r="K115" s="43"/>
      <c r="L115" s="43">
        <f t="shared" si="1"/>
        <v>1000</v>
      </c>
      <c r="M115" s="56"/>
    </row>
    <row r="116" s="33" customFormat="1" customHeight="1" spans="1:13">
      <c r="A116" s="45">
        <v>43536</v>
      </c>
      <c r="B116" s="50" t="s">
        <v>305</v>
      </c>
      <c r="C116" s="50" t="s">
        <v>489</v>
      </c>
      <c r="D116" s="53" t="s">
        <v>490</v>
      </c>
      <c r="E116" s="43">
        <v>1000</v>
      </c>
      <c r="F116" s="46"/>
      <c r="G116" s="43"/>
      <c r="H116" s="43"/>
      <c r="I116" s="43"/>
      <c r="J116" s="43"/>
      <c r="K116" s="43"/>
      <c r="L116" s="43">
        <f t="shared" si="1"/>
        <v>1000</v>
      </c>
      <c r="M116" s="56"/>
    </row>
    <row r="117" s="33" customFormat="1" customHeight="1" spans="1:13">
      <c r="A117" s="45">
        <v>43536</v>
      </c>
      <c r="B117" s="50" t="s">
        <v>297</v>
      </c>
      <c r="C117" s="50" t="s">
        <v>491</v>
      </c>
      <c r="D117" s="54" t="s">
        <v>492</v>
      </c>
      <c r="E117" s="43">
        <v>2400</v>
      </c>
      <c r="F117" s="46">
        <v>50</v>
      </c>
      <c r="G117" s="43">
        <v>25</v>
      </c>
      <c r="H117" s="43">
        <f t="shared" ref="H117:H119" si="3">F117*G117</f>
        <v>1250</v>
      </c>
      <c r="I117" s="43"/>
      <c r="J117" s="43"/>
      <c r="K117" s="43"/>
      <c r="L117" s="43">
        <f t="shared" si="1"/>
        <v>3650</v>
      </c>
      <c r="M117" s="56"/>
    </row>
    <row r="118" s="33" customFormat="1" customHeight="1" spans="1:13">
      <c r="A118" s="45">
        <v>43536</v>
      </c>
      <c r="B118" s="50" t="s">
        <v>305</v>
      </c>
      <c r="C118" s="50" t="s">
        <v>493</v>
      </c>
      <c r="D118" s="53" t="s">
        <v>494</v>
      </c>
      <c r="E118" s="43">
        <v>1000</v>
      </c>
      <c r="F118" s="46">
        <v>68</v>
      </c>
      <c r="G118" s="43">
        <v>10</v>
      </c>
      <c r="H118" s="43">
        <f t="shared" si="3"/>
        <v>680</v>
      </c>
      <c r="I118" s="43"/>
      <c r="J118" s="43"/>
      <c r="K118" s="43"/>
      <c r="L118" s="43">
        <f t="shared" si="1"/>
        <v>1680</v>
      </c>
      <c r="M118" s="56"/>
    </row>
    <row r="119" s="33" customFormat="1" customHeight="1" spans="1:13">
      <c r="A119" s="45">
        <v>43536</v>
      </c>
      <c r="B119" s="50" t="s">
        <v>285</v>
      </c>
      <c r="C119" s="50" t="s">
        <v>495</v>
      </c>
      <c r="D119" s="54" t="s">
        <v>496</v>
      </c>
      <c r="E119" s="43">
        <v>2400</v>
      </c>
      <c r="F119" s="46">
        <v>48</v>
      </c>
      <c r="G119" s="43">
        <v>20</v>
      </c>
      <c r="H119" s="43">
        <f t="shared" si="3"/>
        <v>960</v>
      </c>
      <c r="I119" s="43"/>
      <c r="J119" s="43"/>
      <c r="K119" s="43"/>
      <c r="L119" s="43">
        <f t="shared" si="1"/>
        <v>3360</v>
      </c>
      <c r="M119" s="56"/>
    </row>
    <row r="120" s="33" customFormat="1" customHeight="1" spans="1:13">
      <c r="A120" s="45">
        <v>43536</v>
      </c>
      <c r="B120" s="50" t="s">
        <v>305</v>
      </c>
      <c r="C120" s="46" t="s">
        <v>497</v>
      </c>
      <c r="D120" s="54" t="s">
        <v>342</v>
      </c>
      <c r="E120" s="43">
        <v>600</v>
      </c>
      <c r="F120" s="46"/>
      <c r="G120" s="43"/>
      <c r="H120" s="43"/>
      <c r="I120" s="43"/>
      <c r="J120" s="43"/>
      <c r="K120" s="43"/>
      <c r="L120" s="43">
        <f t="shared" si="1"/>
        <v>600</v>
      </c>
      <c r="M120" s="56"/>
    </row>
    <row r="121" s="33" customFormat="1" customHeight="1" spans="1:13">
      <c r="A121" s="55">
        <v>43536</v>
      </c>
      <c r="B121" s="50" t="s">
        <v>305</v>
      </c>
      <c r="C121" s="50" t="s">
        <v>498</v>
      </c>
      <c r="D121" s="52" t="s">
        <v>499</v>
      </c>
      <c r="E121" s="43">
        <v>1000</v>
      </c>
      <c r="F121" s="46">
        <v>44</v>
      </c>
      <c r="G121" s="43">
        <v>10</v>
      </c>
      <c r="H121" s="43">
        <f>F121*G121</f>
        <v>440</v>
      </c>
      <c r="I121" s="43"/>
      <c r="J121" s="43"/>
      <c r="K121" s="43"/>
      <c r="L121" s="43">
        <f t="shared" si="1"/>
        <v>1440</v>
      </c>
      <c r="M121" s="56"/>
    </row>
    <row r="122" s="33" customFormat="1" customHeight="1" spans="1:13">
      <c r="A122" s="45">
        <v>43536</v>
      </c>
      <c r="B122" s="50" t="s">
        <v>305</v>
      </c>
      <c r="C122" s="50" t="s">
        <v>498</v>
      </c>
      <c r="D122" s="54" t="s">
        <v>500</v>
      </c>
      <c r="E122" s="43">
        <v>600</v>
      </c>
      <c r="F122" s="46"/>
      <c r="G122" s="43"/>
      <c r="H122" s="43"/>
      <c r="I122" s="43"/>
      <c r="J122" s="43"/>
      <c r="K122" s="43"/>
      <c r="L122" s="43">
        <f t="shared" si="1"/>
        <v>600</v>
      </c>
      <c r="M122" s="56"/>
    </row>
    <row r="123" s="33" customFormat="1" ht="39" customHeight="1" spans="1:13">
      <c r="A123" s="45">
        <v>43536</v>
      </c>
      <c r="B123" s="50" t="s">
        <v>305</v>
      </c>
      <c r="C123" s="46" t="s">
        <v>501</v>
      </c>
      <c r="D123" s="54" t="s">
        <v>502</v>
      </c>
      <c r="E123" s="43">
        <v>700</v>
      </c>
      <c r="F123" s="46"/>
      <c r="G123" s="43"/>
      <c r="H123" s="43"/>
      <c r="I123" s="43"/>
      <c r="J123" s="43"/>
      <c r="K123" s="43"/>
      <c r="L123" s="43">
        <f t="shared" si="1"/>
        <v>700</v>
      </c>
      <c r="M123" s="56"/>
    </row>
    <row r="124" s="33" customFormat="1" customHeight="1" spans="1:13">
      <c r="A124" s="45">
        <v>43536</v>
      </c>
      <c r="B124" s="50" t="s">
        <v>503</v>
      </c>
      <c r="C124" s="50" t="s">
        <v>504</v>
      </c>
      <c r="D124" s="54" t="s">
        <v>505</v>
      </c>
      <c r="E124" s="43">
        <v>1200</v>
      </c>
      <c r="F124" s="46"/>
      <c r="G124" s="43"/>
      <c r="H124" s="43"/>
      <c r="I124" s="43"/>
      <c r="J124" s="43"/>
      <c r="K124" s="43"/>
      <c r="L124" s="43">
        <f t="shared" si="1"/>
        <v>1200</v>
      </c>
      <c r="M124" s="56"/>
    </row>
    <row r="125" s="33" customFormat="1" customHeight="1" spans="1:13">
      <c r="A125" s="45">
        <v>43536</v>
      </c>
      <c r="B125" s="50" t="s">
        <v>285</v>
      </c>
      <c r="C125" s="50" t="s">
        <v>506</v>
      </c>
      <c r="D125" s="54" t="s">
        <v>473</v>
      </c>
      <c r="E125" s="48">
        <v>900</v>
      </c>
      <c r="F125" s="46"/>
      <c r="G125" s="43"/>
      <c r="H125" s="43"/>
      <c r="I125" s="43"/>
      <c r="J125" s="43"/>
      <c r="K125" s="43"/>
      <c r="L125" s="43">
        <f t="shared" si="1"/>
        <v>900</v>
      </c>
      <c r="M125" s="56"/>
    </row>
    <row r="126" s="33" customFormat="1" customHeight="1" spans="1:13">
      <c r="A126" s="45">
        <v>43536</v>
      </c>
      <c r="B126" s="50" t="s">
        <v>297</v>
      </c>
      <c r="C126" s="50" t="s">
        <v>507</v>
      </c>
      <c r="D126" s="54" t="s">
        <v>508</v>
      </c>
      <c r="E126" s="43">
        <v>1000</v>
      </c>
      <c r="F126" s="46"/>
      <c r="G126" s="43"/>
      <c r="H126" s="43"/>
      <c r="I126" s="43"/>
      <c r="J126" s="43"/>
      <c r="K126" s="43"/>
      <c r="L126" s="43">
        <f t="shared" si="1"/>
        <v>1000</v>
      </c>
      <c r="M126" s="56"/>
    </row>
    <row r="127" s="33" customFormat="1" customHeight="1" spans="1:13">
      <c r="A127" s="45">
        <v>43536</v>
      </c>
      <c r="B127" s="50" t="s">
        <v>305</v>
      </c>
      <c r="C127" s="50" t="s">
        <v>509</v>
      </c>
      <c r="D127" s="54" t="s">
        <v>428</v>
      </c>
      <c r="E127" s="43">
        <v>600</v>
      </c>
      <c r="F127" s="46"/>
      <c r="G127" s="43"/>
      <c r="H127" s="43"/>
      <c r="I127" s="43"/>
      <c r="J127" s="43"/>
      <c r="K127" s="43"/>
      <c r="L127" s="43">
        <f t="shared" si="1"/>
        <v>600</v>
      </c>
      <c r="M127" s="56"/>
    </row>
    <row r="128" s="33" customFormat="1" customHeight="1" spans="1:13">
      <c r="A128" s="45">
        <v>43536</v>
      </c>
      <c r="B128" s="50" t="s">
        <v>305</v>
      </c>
      <c r="C128" s="50" t="s">
        <v>509</v>
      </c>
      <c r="D128" s="54" t="s">
        <v>510</v>
      </c>
      <c r="E128" s="43">
        <v>700</v>
      </c>
      <c r="F128" s="46"/>
      <c r="G128" s="43"/>
      <c r="H128" s="43"/>
      <c r="I128" s="43"/>
      <c r="J128" s="43"/>
      <c r="K128" s="43"/>
      <c r="L128" s="43">
        <f t="shared" si="1"/>
        <v>700</v>
      </c>
      <c r="M128" s="56"/>
    </row>
    <row r="129" s="33" customFormat="1" customHeight="1" spans="1:13">
      <c r="A129" s="55">
        <v>43536</v>
      </c>
      <c r="B129" s="44" t="s">
        <v>291</v>
      </c>
      <c r="C129" s="50" t="s">
        <v>509</v>
      </c>
      <c r="D129" s="47" t="s">
        <v>511</v>
      </c>
      <c r="E129" s="43">
        <v>450</v>
      </c>
      <c r="F129" s="41"/>
      <c r="G129" s="48"/>
      <c r="H129" s="43"/>
      <c r="I129" s="43"/>
      <c r="J129" s="48"/>
      <c r="K129" s="43"/>
      <c r="L129" s="43">
        <f t="shared" si="1"/>
        <v>450</v>
      </c>
      <c r="M129" s="56"/>
    </row>
    <row r="130" s="33" customFormat="1" customHeight="1" spans="1:13">
      <c r="A130" s="55">
        <v>43536</v>
      </c>
      <c r="B130" s="50" t="s">
        <v>305</v>
      </c>
      <c r="C130" s="44" t="s">
        <v>512</v>
      </c>
      <c r="D130" s="54" t="s">
        <v>513</v>
      </c>
      <c r="E130" s="43">
        <v>600</v>
      </c>
      <c r="F130" s="46"/>
      <c r="G130" s="43"/>
      <c r="H130" s="43"/>
      <c r="I130" s="43"/>
      <c r="J130" s="43"/>
      <c r="K130" s="43"/>
      <c r="L130" s="43">
        <f t="shared" ref="L130:L193" si="4">E130+H130+K130</f>
        <v>600</v>
      </c>
      <c r="M130" s="56"/>
    </row>
    <row r="131" s="33" customFormat="1" customHeight="1" spans="1:13">
      <c r="A131" s="45">
        <v>43536</v>
      </c>
      <c r="B131" s="50" t="s">
        <v>297</v>
      </c>
      <c r="C131" s="46" t="s">
        <v>514</v>
      </c>
      <c r="D131" s="54" t="s">
        <v>515</v>
      </c>
      <c r="E131" s="43">
        <v>1000</v>
      </c>
      <c r="F131" s="46"/>
      <c r="G131" s="43"/>
      <c r="H131" s="43"/>
      <c r="I131" s="43"/>
      <c r="J131" s="43"/>
      <c r="K131" s="43"/>
      <c r="L131" s="43">
        <f t="shared" si="4"/>
        <v>1000</v>
      </c>
      <c r="M131" s="56"/>
    </row>
    <row r="132" s="33" customFormat="1" customHeight="1" spans="1:13">
      <c r="A132" s="45">
        <v>43536</v>
      </c>
      <c r="B132" s="50" t="s">
        <v>305</v>
      </c>
      <c r="C132" s="50" t="s">
        <v>516</v>
      </c>
      <c r="D132" s="53" t="s">
        <v>517</v>
      </c>
      <c r="E132" s="43">
        <v>1000</v>
      </c>
      <c r="F132" s="46"/>
      <c r="G132" s="43"/>
      <c r="H132" s="43"/>
      <c r="I132" s="43"/>
      <c r="J132" s="43"/>
      <c r="K132" s="43"/>
      <c r="L132" s="43">
        <f t="shared" si="4"/>
        <v>1000</v>
      </c>
      <c r="M132" s="56"/>
    </row>
    <row r="133" s="33" customFormat="1" customHeight="1" spans="1:13">
      <c r="A133" s="45">
        <v>43536</v>
      </c>
      <c r="B133" s="50" t="s">
        <v>285</v>
      </c>
      <c r="C133" s="50" t="s">
        <v>518</v>
      </c>
      <c r="D133" s="54" t="s">
        <v>519</v>
      </c>
      <c r="E133" s="43">
        <v>2400</v>
      </c>
      <c r="F133" s="46"/>
      <c r="G133" s="43"/>
      <c r="H133" s="43"/>
      <c r="I133" s="43"/>
      <c r="J133" s="43"/>
      <c r="K133" s="43"/>
      <c r="L133" s="43">
        <f t="shared" si="4"/>
        <v>2400</v>
      </c>
      <c r="M133" s="56"/>
    </row>
    <row r="134" s="33" customFormat="1" customHeight="1" spans="1:13">
      <c r="A134" s="45">
        <v>43536</v>
      </c>
      <c r="B134" s="50" t="s">
        <v>297</v>
      </c>
      <c r="C134" s="44" t="s">
        <v>520</v>
      </c>
      <c r="D134" s="54" t="s">
        <v>521</v>
      </c>
      <c r="E134" s="43">
        <v>1000</v>
      </c>
      <c r="F134" s="46"/>
      <c r="G134" s="43"/>
      <c r="H134" s="43"/>
      <c r="I134" s="43"/>
      <c r="J134" s="43"/>
      <c r="K134" s="43"/>
      <c r="L134" s="43">
        <f t="shared" si="4"/>
        <v>1000</v>
      </c>
      <c r="M134" s="56"/>
    </row>
    <row r="135" s="33" customFormat="1" customHeight="1" spans="1:13">
      <c r="A135" s="45">
        <v>43536</v>
      </c>
      <c r="B135" s="50" t="s">
        <v>297</v>
      </c>
      <c r="C135" s="44" t="s">
        <v>522</v>
      </c>
      <c r="D135" s="54" t="s">
        <v>523</v>
      </c>
      <c r="E135" s="43">
        <v>2400</v>
      </c>
      <c r="F135" s="46"/>
      <c r="G135" s="43"/>
      <c r="H135" s="43"/>
      <c r="I135" s="43"/>
      <c r="J135" s="43"/>
      <c r="K135" s="43"/>
      <c r="L135" s="43">
        <f t="shared" si="4"/>
        <v>2400</v>
      </c>
      <c r="M135" s="56"/>
    </row>
    <row r="136" s="33" customFormat="1" customHeight="1" spans="1:13">
      <c r="A136" s="45">
        <v>43536</v>
      </c>
      <c r="B136" s="50" t="s">
        <v>503</v>
      </c>
      <c r="C136" s="44" t="s">
        <v>524</v>
      </c>
      <c r="D136" s="54" t="s">
        <v>525</v>
      </c>
      <c r="E136" s="43">
        <v>1200</v>
      </c>
      <c r="F136" s="46"/>
      <c r="G136" s="43"/>
      <c r="H136" s="43"/>
      <c r="I136" s="43"/>
      <c r="J136" s="43"/>
      <c r="K136" s="43"/>
      <c r="L136" s="43">
        <f t="shared" si="4"/>
        <v>1200</v>
      </c>
      <c r="M136" s="56"/>
    </row>
    <row r="137" s="33" customFormat="1" customHeight="1" spans="1:13">
      <c r="A137" s="45">
        <v>43536</v>
      </c>
      <c r="B137" s="50" t="s">
        <v>288</v>
      </c>
      <c r="C137" s="50" t="s">
        <v>331</v>
      </c>
      <c r="D137" s="53" t="s">
        <v>526</v>
      </c>
      <c r="E137" s="43">
        <v>5500</v>
      </c>
      <c r="F137" s="46"/>
      <c r="G137" s="43"/>
      <c r="H137" s="43"/>
      <c r="I137" s="43"/>
      <c r="J137" s="43"/>
      <c r="K137" s="43"/>
      <c r="L137" s="43">
        <f t="shared" si="4"/>
        <v>5500</v>
      </c>
      <c r="M137" s="56"/>
    </row>
    <row r="138" s="33" customFormat="1" customHeight="1" spans="1:13">
      <c r="A138" s="45">
        <v>43536</v>
      </c>
      <c r="B138" s="50" t="s">
        <v>285</v>
      </c>
      <c r="C138" s="50" t="s">
        <v>527</v>
      </c>
      <c r="D138" s="54" t="s">
        <v>528</v>
      </c>
      <c r="E138" s="48">
        <v>900</v>
      </c>
      <c r="F138" s="46"/>
      <c r="G138" s="43"/>
      <c r="H138" s="43"/>
      <c r="I138" s="43"/>
      <c r="J138" s="43"/>
      <c r="K138" s="43"/>
      <c r="L138" s="43">
        <f t="shared" si="4"/>
        <v>900</v>
      </c>
      <c r="M138" s="56"/>
    </row>
    <row r="139" s="33" customFormat="1" customHeight="1" spans="1:13">
      <c r="A139" s="45">
        <v>43536</v>
      </c>
      <c r="B139" s="50" t="s">
        <v>285</v>
      </c>
      <c r="C139" s="50" t="s">
        <v>529</v>
      </c>
      <c r="D139" s="54" t="s">
        <v>530</v>
      </c>
      <c r="E139" s="48">
        <v>900</v>
      </c>
      <c r="F139" s="46"/>
      <c r="G139" s="43"/>
      <c r="H139" s="43"/>
      <c r="I139" s="43"/>
      <c r="J139" s="43"/>
      <c r="K139" s="43"/>
      <c r="L139" s="43">
        <f t="shared" si="4"/>
        <v>900</v>
      </c>
      <c r="M139" s="56"/>
    </row>
    <row r="140" s="33" customFormat="1" customHeight="1" spans="1:13">
      <c r="A140" s="45">
        <v>43536</v>
      </c>
      <c r="B140" s="50" t="s">
        <v>300</v>
      </c>
      <c r="C140" s="50" t="s">
        <v>531</v>
      </c>
      <c r="D140" s="54" t="s">
        <v>532</v>
      </c>
      <c r="E140" s="43">
        <v>800</v>
      </c>
      <c r="F140" s="46"/>
      <c r="G140" s="43"/>
      <c r="H140" s="43"/>
      <c r="I140" s="43"/>
      <c r="J140" s="43"/>
      <c r="K140" s="43"/>
      <c r="L140" s="43">
        <f t="shared" si="4"/>
        <v>800</v>
      </c>
      <c r="M140" s="56"/>
    </row>
    <row r="141" s="33" customFormat="1" customHeight="1" spans="1:13">
      <c r="A141" s="45">
        <v>43536</v>
      </c>
      <c r="B141" s="50" t="s">
        <v>300</v>
      </c>
      <c r="C141" s="50" t="s">
        <v>531</v>
      </c>
      <c r="D141" s="54" t="s">
        <v>533</v>
      </c>
      <c r="E141" s="43">
        <v>800</v>
      </c>
      <c r="F141" s="46"/>
      <c r="G141" s="43"/>
      <c r="H141" s="43"/>
      <c r="I141" s="43"/>
      <c r="J141" s="43"/>
      <c r="K141" s="43"/>
      <c r="L141" s="43">
        <f t="shared" si="4"/>
        <v>800</v>
      </c>
      <c r="M141" s="56"/>
    </row>
    <row r="142" s="33" customFormat="1" customHeight="1" spans="1:13">
      <c r="A142" s="45">
        <v>43536</v>
      </c>
      <c r="B142" s="50" t="s">
        <v>285</v>
      </c>
      <c r="C142" s="50" t="s">
        <v>534</v>
      </c>
      <c r="D142" s="54" t="s">
        <v>535</v>
      </c>
      <c r="E142" s="48">
        <v>900</v>
      </c>
      <c r="F142" s="46"/>
      <c r="G142" s="43"/>
      <c r="H142" s="43"/>
      <c r="I142" s="43"/>
      <c r="J142" s="43"/>
      <c r="K142" s="43"/>
      <c r="L142" s="43">
        <f t="shared" si="4"/>
        <v>900</v>
      </c>
      <c r="M142" s="56"/>
    </row>
    <row r="143" s="33" customFormat="1" customHeight="1" spans="1:13">
      <c r="A143" s="45">
        <v>43536</v>
      </c>
      <c r="B143" s="50" t="s">
        <v>297</v>
      </c>
      <c r="C143" s="46" t="s">
        <v>536</v>
      </c>
      <c r="D143" s="54" t="s">
        <v>537</v>
      </c>
      <c r="E143" s="43">
        <v>1000</v>
      </c>
      <c r="F143" s="46"/>
      <c r="G143" s="43"/>
      <c r="H143" s="43"/>
      <c r="I143" s="43"/>
      <c r="J143" s="43"/>
      <c r="K143" s="43"/>
      <c r="L143" s="43">
        <f t="shared" si="4"/>
        <v>1000</v>
      </c>
      <c r="M143" s="56"/>
    </row>
    <row r="144" s="33" customFormat="1" customHeight="1" spans="1:13">
      <c r="A144" s="45">
        <v>43536</v>
      </c>
      <c r="B144" s="50" t="s">
        <v>285</v>
      </c>
      <c r="C144" s="46" t="s">
        <v>538</v>
      </c>
      <c r="D144" s="54" t="s">
        <v>539</v>
      </c>
      <c r="E144" s="43">
        <v>2400</v>
      </c>
      <c r="F144" s="46"/>
      <c r="G144" s="43"/>
      <c r="H144" s="43"/>
      <c r="I144" s="43"/>
      <c r="J144" s="43"/>
      <c r="K144" s="43"/>
      <c r="L144" s="43">
        <f t="shared" si="4"/>
        <v>2400</v>
      </c>
      <c r="M144" s="56"/>
    </row>
    <row r="145" s="33" customFormat="1" customHeight="1" spans="1:13">
      <c r="A145" s="45">
        <v>43536</v>
      </c>
      <c r="B145" s="50" t="s">
        <v>305</v>
      </c>
      <c r="C145" s="50" t="s">
        <v>540</v>
      </c>
      <c r="D145" s="53" t="s">
        <v>541</v>
      </c>
      <c r="E145" s="43">
        <v>600</v>
      </c>
      <c r="F145" s="46"/>
      <c r="G145" s="43"/>
      <c r="H145" s="43"/>
      <c r="I145" s="43"/>
      <c r="J145" s="43"/>
      <c r="K145" s="43"/>
      <c r="L145" s="43">
        <f t="shared" si="4"/>
        <v>600</v>
      </c>
      <c r="M145" s="56"/>
    </row>
    <row r="146" s="33" customFormat="1" customHeight="1" spans="1:13">
      <c r="A146" s="45">
        <v>43536</v>
      </c>
      <c r="B146" s="50" t="s">
        <v>300</v>
      </c>
      <c r="C146" s="50" t="s">
        <v>542</v>
      </c>
      <c r="D146" s="54" t="s">
        <v>543</v>
      </c>
      <c r="E146" s="43">
        <v>1500</v>
      </c>
      <c r="F146" s="46"/>
      <c r="G146" s="43"/>
      <c r="H146" s="43"/>
      <c r="I146" s="43"/>
      <c r="J146" s="43"/>
      <c r="K146" s="43"/>
      <c r="L146" s="43">
        <f t="shared" si="4"/>
        <v>1500</v>
      </c>
      <c r="M146" s="56"/>
    </row>
    <row r="147" s="33" customFormat="1" customHeight="1" spans="1:13">
      <c r="A147" s="45">
        <v>43536</v>
      </c>
      <c r="B147" s="50" t="s">
        <v>285</v>
      </c>
      <c r="C147" s="50" t="s">
        <v>544</v>
      </c>
      <c r="D147" s="54" t="s">
        <v>545</v>
      </c>
      <c r="E147" s="48">
        <v>900</v>
      </c>
      <c r="F147" s="46"/>
      <c r="G147" s="43"/>
      <c r="H147" s="43"/>
      <c r="I147" s="43"/>
      <c r="J147" s="43"/>
      <c r="K147" s="43"/>
      <c r="L147" s="43">
        <f t="shared" si="4"/>
        <v>900</v>
      </c>
      <c r="M147" s="56"/>
    </row>
    <row r="148" s="33" customFormat="1" customHeight="1" spans="1:13">
      <c r="A148" s="45">
        <v>43536</v>
      </c>
      <c r="B148" s="50" t="s">
        <v>285</v>
      </c>
      <c r="C148" s="50" t="s">
        <v>546</v>
      </c>
      <c r="D148" s="54" t="s">
        <v>547</v>
      </c>
      <c r="E148" s="48">
        <v>900</v>
      </c>
      <c r="F148" s="46"/>
      <c r="G148" s="43"/>
      <c r="H148" s="43"/>
      <c r="I148" s="43"/>
      <c r="J148" s="43"/>
      <c r="K148" s="43"/>
      <c r="L148" s="43">
        <f t="shared" si="4"/>
        <v>900</v>
      </c>
      <c r="M148" s="56"/>
    </row>
    <row r="149" s="33" customFormat="1" customHeight="1" spans="1:13">
      <c r="A149" s="55">
        <v>43536</v>
      </c>
      <c r="B149" s="50" t="s">
        <v>305</v>
      </c>
      <c r="C149" s="50" t="s">
        <v>548</v>
      </c>
      <c r="D149" s="52" t="s">
        <v>549</v>
      </c>
      <c r="E149" s="43">
        <v>1000</v>
      </c>
      <c r="F149" s="46">
        <v>175</v>
      </c>
      <c r="G149" s="43">
        <v>10</v>
      </c>
      <c r="H149" s="43">
        <f>F149*G149</f>
        <v>1750</v>
      </c>
      <c r="I149" s="43"/>
      <c r="J149" s="43"/>
      <c r="K149" s="43"/>
      <c r="L149" s="43">
        <f t="shared" si="4"/>
        <v>2750</v>
      </c>
      <c r="M149" s="56"/>
    </row>
    <row r="150" s="33" customFormat="1" customHeight="1" spans="1:13">
      <c r="A150" s="45">
        <v>43536</v>
      </c>
      <c r="B150" s="50" t="s">
        <v>285</v>
      </c>
      <c r="C150" s="50" t="s">
        <v>550</v>
      </c>
      <c r="D150" s="54" t="s">
        <v>551</v>
      </c>
      <c r="E150" s="48">
        <v>900</v>
      </c>
      <c r="F150" s="46"/>
      <c r="G150" s="43"/>
      <c r="H150" s="43"/>
      <c r="I150" s="43"/>
      <c r="J150" s="43"/>
      <c r="K150" s="43"/>
      <c r="L150" s="43">
        <f t="shared" si="4"/>
        <v>900</v>
      </c>
      <c r="M150" s="56"/>
    </row>
    <row r="151" s="33" customFormat="1" customHeight="1" spans="1:13">
      <c r="A151" s="45">
        <v>43536</v>
      </c>
      <c r="B151" s="50" t="s">
        <v>297</v>
      </c>
      <c r="C151" s="50" t="s">
        <v>552</v>
      </c>
      <c r="D151" s="54" t="s">
        <v>553</v>
      </c>
      <c r="E151" s="43">
        <v>2400</v>
      </c>
      <c r="F151" s="46"/>
      <c r="G151" s="43"/>
      <c r="H151" s="43"/>
      <c r="I151" s="43"/>
      <c r="J151" s="43"/>
      <c r="K151" s="43"/>
      <c r="L151" s="43">
        <f t="shared" si="4"/>
        <v>2400</v>
      </c>
      <c r="M151" s="56"/>
    </row>
    <row r="152" s="33" customFormat="1" customHeight="1" spans="1:13">
      <c r="A152" s="45">
        <v>43536</v>
      </c>
      <c r="B152" s="50" t="s">
        <v>285</v>
      </c>
      <c r="C152" s="44" t="s">
        <v>554</v>
      </c>
      <c r="D152" s="54" t="s">
        <v>555</v>
      </c>
      <c r="E152" s="48">
        <v>900</v>
      </c>
      <c r="F152" s="46"/>
      <c r="G152" s="43"/>
      <c r="H152" s="43"/>
      <c r="I152" s="43"/>
      <c r="J152" s="43"/>
      <c r="K152" s="43"/>
      <c r="L152" s="43">
        <f t="shared" si="4"/>
        <v>900</v>
      </c>
      <c r="M152" s="56"/>
    </row>
    <row r="153" s="33" customFormat="1" customHeight="1" spans="1:13">
      <c r="A153" s="45">
        <v>43536</v>
      </c>
      <c r="B153" s="50" t="s">
        <v>285</v>
      </c>
      <c r="C153" s="44" t="s">
        <v>298</v>
      </c>
      <c r="D153" s="54" t="s">
        <v>556</v>
      </c>
      <c r="E153" s="48">
        <v>900</v>
      </c>
      <c r="F153" s="46"/>
      <c r="G153" s="43"/>
      <c r="H153" s="43"/>
      <c r="I153" s="43"/>
      <c r="J153" s="43"/>
      <c r="K153" s="43"/>
      <c r="L153" s="43">
        <f t="shared" si="4"/>
        <v>900</v>
      </c>
      <c r="M153" s="56"/>
    </row>
    <row r="154" s="33" customFormat="1" customHeight="1" spans="1:13">
      <c r="A154" s="45">
        <v>43536</v>
      </c>
      <c r="B154" s="50" t="s">
        <v>285</v>
      </c>
      <c r="C154" s="44" t="s">
        <v>557</v>
      </c>
      <c r="D154" s="54" t="s">
        <v>558</v>
      </c>
      <c r="E154" s="48">
        <v>900</v>
      </c>
      <c r="F154" s="46"/>
      <c r="G154" s="43"/>
      <c r="H154" s="43"/>
      <c r="I154" s="43"/>
      <c r="J154" s="43"/>
      <c r="K154" s="43"/>
      <c r="L154" s="43">
        <f t="shared" si="4"/>
        <v>900</v>
      </c>
      <c r="M154" s="56"/>
    </row>
    <row r="155" s="33" customFormat="1" customHeight="1" spans="1:13">
      <c r="A155" s="45">
        <v>43536</v>
      </c>
      <c r="B155" s="50" t="s">
        <v>305</v>
      </c>
      <c r="C155" s="50" t="s">
        <v>559</v>
      </c>
      <c r="D155" s="54" t="s">
        <v>560</v>
      </c>
      <c r="E155" s="43">
        <v>1000</v>
      </c>
      <c r="F155" s="46"/>
      <c r="G155" s="43"/>
      <c r="H155" s="43"/>
      <c r="I155" s="43"/>
      <c r="J155" s="43"/>
      <c r="K155" s="43"/>
      <c r="L155" s="43">
        <f t="shared" si="4"/>
        <v>1000</v>
      </c>
      <c r="M155" s="56"/>
    </row>
    <row r="156" s="33" customFormat="1" customHeight="1" spans="1:13">
      <c r="A156" s="45">
        <v>43536</v>
      </c>
      <c r="B156" s="50" t="s">
        <v>300</v>
      </c>
      <c r="C156" s="50" t="s">
        <v>561</v>
      </c>
      <c r="D156" s="54" t="s">
        <v>562</v>
      </c>
      <c r="E156" s="43">
        <v>1500</v>
      </c>
      <c r="F156" s="46"/>
      <c r="G156" s="43"/>
      <c r="H156" s="43"/>
      <c r="I156" s="43"/>
      <c r="J156" s="43"/>
      <c r="K156" s="43"/>
      <c r="L156" s="43">
        <f t="shared" si="4"/>
        <v>1500</v>
      </c>
      <c r="M156" s="56"/>
    </row>
    <row r="157" s="33" customFormat="1" customHeight="1" spans="1:13">
      <c r="A157" s="45">
        <v>43536</v>
      </c>
      <c r="B157" s="50" t="s">
        <v>300</v>
      </c>
      <c r="C157" s="50" t="s">
        <v>563</v>
      </c>
      <c r="D157" s="54" t="s">
        <v>564</v>
      </c>
      <c r="E157" s="43">
        <v>800</v>
      </c>
      <c r="F157" s="46"/>
      <c r="G157" s="43"/>
      <c r="H157" s="43"/>
      <c r="I157" s="43"/>
      <c r="J157" s="43"/>
      <c r="K157" s="43"/>
      <c r="L157" s="43">
        <f t="shared" si="4"/>
        <v>800</v>
      </c>
      <c r="M157" s="56"/>
    </row>
    <row r="158" s="33" customFormat="1" customHeight="1" spans="1:13">
      <c r="A158" s="45">
        <v>43536</v>
      </c>
      <c r="B158" s="50" t="s">
        <v>300</v>
      </c>
      <c r="C158" s="50" t="s">
        <v>565</v>
      </c>
      <c r="D158" s="54" t="s">
        <v>566</v>
      </c>
      <c r="E158" s="43">
        <v>1200</v>
      </c>
      <c r="F158" s="46"/>
      <c r="G158" s="43"/>
      <c r="H158" s="43"/>
      <c r="I158" s="43"/>
      <c r="J158" s="43"/>
      <c r="K158" s="43"/>
      <c r="L158" s="43">
        <f t="shared" si="4"/>
        <v>1200</v>
      </c>
      <c r="M158" s="56"/>
    </row>
    <row r="159" s="33" customFormat="1" customHeight="1" spans="1:13">
      <c r="A159" s="45">
        <v>43536</v>
      </c>
      <c r="B159" s="50" t="s">
        <v>297</v>
      </c>
      <c r="C159" s="50" t="s">
        <v>567</v>
      </c>
      <c r="D159" s="54" t="s">
        <v>568</v>
      </c>
      <c r="E159" s="43">
        <v>1000</v>
      </c>
      <c r="F159" s="46"/>
      <c r="G159" s="43"/>
      <c r="H159" s="43"/>
      <c r="I159" s="43"/>
      <c r="J159" s="43"/>
      <c r="K159" s="43"/>
      <c r="L159" s="43">
        <f t="shared" si="4"/>
        <v>1000</v>
      </c>
      <c r="M159" s="56"/>
    </row>
    <row r="160" s="33" customFormat="1" customHeight="1" spans="1:13">
      <c r="A160" s="45">
        <v>43536</v>
      </c>
      <c r="B160" s="50" t="s">
        <v>300</v>
      </c>
      <c r="C160" s="50" t="s">
        <v>569</v>
      </c>
      <c r="D160" s="54" t="s">
        <v>570</v>
      </c>
      <c r="E160" s="43">
        <v>800</v>
      </c>
      <c r="F160" s="46"/>
      <c r="G160" s="43"/>
      <c r="H160" s="43"/>
      <c r="I160" s="43"/>
      <c r="J160" s="43"/>
      <c r="K160" s="43"/>
      <c r="L160" s="43">
        <f t="shared" si="4"/>
        <v>800</v>
      </c>
      <c r="M160" s="56"/>
    </row>
    <row r="161" s="33" customFormat="1" customHeight="1" spans="1:13">
      <c r="A161" s="45">
        <v>43536</v>
      </c>
      <c r="B161" s="50" t="s">
        <v>305</v>
      </c>
      <c r="C161" s="50" t="s">
        <v>571</v>
      </c>
      <c r="D161" s="53" t="s">
        <v>572</v>
      </c>
      <c r="E161" s="43">
        <v>1000</v>
      </c>
      <c r="F161" s="46"/>
      <c r="G161" s="43"/>
      <c r="H161" s="43"/>
      <c r="I161" s="43"/>
      <c r="J161" s="43"/>
      <c r="K161" s="43"/>
      <c r="L161" s="43">
        <f t="shared" si="4"/>
        <v>1000</v>
      </c>
      <c r="M161" s="56"/>
    </row>
    <row r="162" s="33" customFormat="1" customHeight="1" spans="1:13">
      <c r="A162" s="45">
        <v>43536</v>
      </c>
      <c r="B162" s="50" t="s">
        <v>285</v>
      </c>
      <c r="C162" s="50" t="s">
        <v>573</v>
      </c>
      <c r="D162" s="54" t="s">
        <v>574</v>
      </c>
      <c r="E162" s="48">
        <v>900</v>
      </c>
      <c r="F162" s="46"/>
      <c r="G162" s="43"/>
      <c r="H162" s="43"/>
      <c r="I162" s="43"/>
      <c r="J162" s="43"/>
      <c r="K162" s="43"/>
      <c r="L162" s="43">
        <f t="shared" si="4"/>
        <v>900</v>
      </c>
      <c r="M162" s="56"/>
    </row>
    <row r="163" s="33" customFormat="1" customHeight="1" spans="1:13">
      <c r="A163" s="45">
        <v>43536</v>
      </c>
      <c r="B163" s="50" t="s">
        <v>285</v>
      </c>
      <c r="C163" s="50" t="s">
        <v>575</v>
      </c>
      <c r="D163" s="54" t="s">
        <v>576</v>
      </c>
      <c r="E163" s="48">
        <v>900</v>
      </c>
      <c r="F163" s="46"/>
      <c r="G163" s="43"/>
      <c r="H163" s="43"/>
      <c r="I163" s="43"/>
      <c r="J163" s="43"/>
      <c r="K163" s="43"/>
      <c r="L163" s="43">
        <f t="shared" si="4"/>
        <v>900</v>
      </c>
      <c r="M163" s="56"/>
    </row>
    <row r="164" s="33" customFormat="1" customHeight="1" spans="1:13">
      <c r="A164" s="45">
        <v>43536</v>
      </c>
      <c r="B164" s="50" t="s">
        <v>300</v>
      </c>
      <c r="C164" s="50" t="s">
        <v>577</v>
      </c>
      <c r="D164" s="52" t="s">
        <v>578</v>
      </c>
      <c r="E164" s="43">
        <v>1500</v>
      </c>
      <c r="F164" s="46"/>
      <c r="G164" s="43"/>
      <c r="H164" s="43"/>
      <c r="I164" s="43"/>
      <c r="J164" s="43"/>
      <c r="K164" s="43"/>
      <c r="L164" s="43">
        <f t="shared" si="4"/>
        <v>1500</v>
      </c>
      <c r="M164" s="56"/>
    </row>
    <row r="165" s="33" customFormat="1" customHeight="1" spans="1:13">
      <c r="A165" s="45">
        <v>43536</v>
      </c>
      <c r="B165" s="50" t="s">
        <v>300</v>
      </c>
      <c r="C165" s="50" t="s">
        <v>579</v>
      </c>
      <c r="D165" s="54" t="s">
        <v>580</v>
      </c>
      <c r="E165" s="43">
        <v>1500</v>
      </c>
      <c r="F165" s="46"/>
      <c r="G165" s="43"/>
      <c r="H165" s="43"/>
      <c r="I165" s="43"/>
      <c r="J165" s="43"/>
      <c r="K165" s="43"/>
      <c r="L165" s="43">
        <f t="shared" si="4"/>
        <v>1500</v>
      </c>
      <c r="M165" s="56"/>
    </row>
    <row r="166" s="33" customFormat="1" customHeight="1" spans="1:13">
      <c r="A166" s="45">
        <v>43536</v>
      </c>
      <c r="B166" s="50" t="s">
        <v>297</v>
      </c>
      <c r="C166" s="50" t="s">
        <v>581</v>
      </c>
      <c r="D166" s="54" t="s">
        <v>582</v>
      </c>
      <c r="E166" s="43">
        <v>2400</v>
      </c>
      <c r="F166" s="46"/>
      <c r="G166" s="43"/>
      <c r="H166" s="43"/>
      <c r="I166" s="43"/>
      <c r="J166" s="43"/>
      <c r="K166" s="43"/>
      <c r="L166" s="43">
        <f t="shared" si="4"/>
        <v>2400</v>
      </c>
      <c r="M166" s="56"/>
    </row>
    <row r="167" s="33" customFormat="1" customHeight="1" spans="1:13">
      <c r="A167" s="45">
        <v>43536</v>
      </c>
      <c r="B167" s="50" t="s">
        <v>305</v>
      </c>
      <c r="C167" s="50" t="s">
        <v>583</v>
      </c>
      <c r="D167" s="54" t="s">
        <v>584</v>
      </c>
      <c r="E167" s="43">
        <v>1000</v>
      </c>
      <c r="F167" s="46"/>
      <c r="G167" s="43"/>
      <c r="H167" s="43"/>
      <c r="I167" s="43"/>
      <c r="J167" s="43"/>
      <c r="K167" s="43"/>
      <c r="L167" s="43">
        <f t="shared" si="4"/>
        <v>1000</v>
      </c>
      <c r="M167" s="56"/>
    </row>
    <row r="168" s="33" customFormat="1" customHeight="1" spans="1:13">
      <c r="A168" s="45">
        <v>43536</v>
      </c>
      <c r="B168" s="50" t="s">
        <v>305</v>
      </c>
      <c r="C168" s="46" t="s">
        <v>585</v>
      </c>
      <c r="D168" s="53" t="s">
        <v>586</v>
      </c>
      <c r="E168" s="43">
        <v>1000</v>
      </c>
      <c r="F168" s="46"/>
      <c r="G168" s="43"/>
      <c r="H168" s="43"/>
      <c r="I168" s="43"/>
      <c r="J168" s="43"/>
      <c r="K168" s="43"/>
      <c r="L168" s="43">
        <f t="shared" si="4"/>
        <v>1000</v>
      </c>
      <c r="M168" s="56"/>
    </row>
    <row r="169" s="33" customFormat="1" customHeight="1" spans="1:13">
      <c r="A169" s="45">
        <v>43536</v>
      </c>
      <c r="B169" s="44" t="s">
        <v>291</v>
      </c>
      <c r="C169" s="50" t="s">
        <v>587</v>
      </c>
      <c r="D169" s="54" t="s">
        <v>588</v>
      </c>
      <c r="E169" s="43">
        <v>450</v>
      </c>
      <c r="F169" s="46"/>
      <c r="G169" s="43"/>
      <c r="H169" s="43"/>
      <c r="I169" s="43"/>
      <c r="J169" s="43"/>
      <c r="K169" s="43"/>
      <c r="L169" s="43">
        <f t="shared" si="4"/>
        <v>450</v>
      </c>
      <c r="M169" s="56"/>
    </row>
    <row r="170" s="33" customFormat="1" customHeight="1" spans="1:13">
      <c r="A170" s="45">
        <v>43536</v>
      </c>
      <c r="B170" s="50" t="s">
        <v>305</v>
      </c>
      <c r="C170" s="50" t="s">
        <v>587</v>
      </c>
      <c r="D170" s="54" t="s">
        <v>589</v>
      </c>
      <c r="E170" s="43">
        <v>700</v>
      </c>
      <c r="F170" s="46"/>
      <c r="G170" s="43"/>
      <c r="H170" s="43"/>
      <c r="I170" s="43"/>
      <c r="J170" s="43"/>
      <c r="K170" s="43"/>
      <c r="L170" s="43">
        <f t="shared" si="4"/>
        <v>700</v>
      </c>
      <c r="M170" s="56"/>
    </row>
    <row r="171" s="33" customFormat="1" customHeight="1" spans="1:13">
      <c r="A171" s="45">
        <v>43536</v>
      </c>
      <c r="B171" s="50" t="s">
        <v>300</v>
      </c>
      <c r="C171" s="50" t="s">
        <v>590</v>
      </c>
      <c r="D171" s="54" t="s">
        <v>591</v>
      </c>
      <c r="E171" s="43">
        <v>800</v>
      </c>
      <c r="F171" s="46"/>
      <c r="G171" s="43"/>
      <c r="H171" s="43"/>
      <c r="I171" s="43"/>
      <c r="J171" s="43"/>
      <c r="K171" s="43"/>
      <c r="L171" s="43">
        <f t="shared" si="4"/>
        <v>800</v>
      </c>
      <c r="M171" s="56"/>
    </row>
    <row r="172" s="33" customFormat="1" customHeight="1" spans="1:13">
      <c r="A172" s="45">
        <v>43536</v>
      </c>
      <c r="B172" s="50" t="s">
        <v>305</v>
      </c>
      <c r="C172" s="44" t="s">
        <v>592</v>
      </c>
      <c r="D172" s="52" t="s">
        <v>593</v>
      </c>
      <c r="E172" s="43">
        <v>1000</v>
      </c>
      <c r="F172" s="46">
        <v>38</v>
      </c>
      <c r="G172" s="43">
        <v>10</v>
      </c>
      <c r="H172" s="43">
        <f>F172*G172</f>
        <v>380</v>
      </c>
      <c r="I172" s="43"/>
      <c r="J172" s="43"/>
      <c r="K172" s="43"/>
      <c r="L172" s="43">
        <f t="shared" si="4"/>
        <v>1380</v>
      </c>
      <c r="M172" s="56"/>
    </row>
    <row r="173" s="33" customFormat="1" customHeight="1" spans="1:13">
      <c r="A173" s="45">
        <v>43536</v>
      </c>
      <c r="B173" s="50" t="s">
        <v>305</v>
      </c>
      <c r="C173" s="44" t="s">
        <v>592</v>
      </c>
      <c r="D173" s="54" t="s">
        <v>594</v>
      </c>
      <c r="E173" s="43">
        <v>600</v>
      </c>
      <c r="F173" s="46"/>
      <c r="G173" s="43"/>
      <c r="H173" s="43"/>
      <c r="I173" s="43"/>
      <c r="J173" s="43"/>
      <c r="K173" s="43"/>
      <c r="L173" s="43">
        <f t="shared" si="4"/>
        <v>600</v>
      </c>
      <c r="M173" s="56"/>
    </row>
    <row r="174" s="33" customFormat="1" customHeight="1" spans="1:13">
      <c r="A174" s="45">
        <v>43536</v>
      </c>
      <c r="B174" s="50" t="s">
        <v>305</v>
      </c>
      <c r="C174" s="44" t="s">
        <v>335</v>
      </c>
      <c r="D174" s="54" t="s">
        <v>595</v>
      </c>
      <c r="E174" s="43">
        <v>600</v>
      </c>
      <c r="F174" s="46"/>
      <c r="G174" s="43"/>
      <c r="H174" s="43"/>
      <c r="I174" s="43"/>
      <c r="J174" s="43"/>
      <c r="K174" s="43"/>
      <c r="L174" s="43">
        <f t="shared" si="4"/>
        <v>600</v>
      </c>
      <c r="M174" s="56"/>
    </row>
    <row r="175" s="33" customFormat="1" customHeight="1" spans="1:13">
      <c r="A175" s="45">
        <v>43536</v>
      </c>
      <c r="B175" s="50" t="s">
        <v>305</v>
      </c>
      <c r="C175" s="44" t="s">
        <v>335</v>
      </c>
      <c r="D175" s="54" t="s">
        <v>596</v>
      </c>
      <c r="E175" s="43">
        <v>1000</v>
      </c>
      <c r="F175" s="46"/>
      <c r="G175" s="43"/>
      <c r="H175" s="43"/>
      <c r="I175" s="43"/>
      <c r="J175" s="43"/>
      <c r="K175" s="43"/>
      <c r="L175" s="43">
        <f t="shared" si="4"/>
        <v>1000</v>
      </c>
      <c r="M175" s="56"/>
    </row>
    <row r="176" s="33" customFormat="1" customHeight="1" spans="1:13">
      <c r="A176" s="45">
        <v>43536</v>
      </c>
      <c r="B176" s="44" t="s">
        <v>291</v>
      </c>
      <c r="C176" s="46" t="s">
        <v>337</v>
      </c>
      <c r="D176" s="53" t="s">
        <v>338</v>
      </c>
      <c r="E176" s="43">
        <v>800</v>
      </c>
      <c r="F176" s="46"/>
      <c r="G176" s="43"/>
      <c r="H176" s="43"/>
      <c r="I176" s="43"/>
      <c r="J176" s="43"/>
      <c r="K176" s="43"/>
      <c r="L176" s="43">
        <f t="shared" si="4"/>
        <v>800</v>
      </c>
      <c r="M176" s="56"/>
    </row>
    <row r="177" s="33" customFormat="1" customHeight="1" spans="1:13">
      <c r="A177" s="55">
        <v>43536</v>
      </c>
      <c r="B177" s="50" t="s">
        <v>305</v>
      </c>
      <c r="C177" s="50" t="s">
        <v>597</v>
      </c>
      <c r="D177" s="52" t="s">
        <v>355</v>
      </c>
      <c r="E177" s="43">
        <v>600</v>
      </c>
      <c r="F177" s="46"/>
      <c r="G177" s="43"/>
      <c r="H177" s="43"/>
      <c r="I177" s="43"/>
      <c r="J177" s="43"/>
      <c r="K177" s="43"/>
      <c r="L177" s="43">
        <f t="shared" si="4"/>
        <v>600</v>
      </c>
      <c r="M177" s="56"/>
    </row>
    <row r="178" s="33" customFormat="1" customHeight="1" spans="1:13">
      <c r="A178" s="45">
        <v>43536</v>
      </c>
      <c r="B178" s="44" t="s">
        <v>291</v>
      </c>
      <c r="C178" s="50" t="s">
        <v>598</v>
      </c>
      <c r="D178" s="54" t="s">
        <v>599</v>
      </c>
      <c r="E178" s="43">
        <v>450</v>
      </c>
      <c r="F178" s="46"/>
      <c r="G178" s="43"/>
      <c r="H178" s="43"/>
      <c r="I178" s="43"/>
      <c r="J178" s="43"/>
      <c r="K178" s="43"/>
      <c r="L178" s="43">
        <f t="shared" si="4"/>
        <v>450</v>
      </c>
      <c r="M178" s="56"/>
    </row>
    <row r="179" s="33" customFormat="1" customHeight="1" spans="1:13">
      <c r="A179" s="55">
        <v>43536</v>
      </c>
      <c r="B179" s="44" t="s">
        <v>291</v>
      </c>
      <c r="C179" s="44" t="s">
        <v>600</v>
      </c>
      <c r="D179" s="47" t="s">
        <v>601</v>
      </c>
      <c r="E179" s="43">
        <v>450</v>
      </c>
      <c r="F179" s="41"/>
      <c r="G179" s="48"/>
      <c r="H179" s="43"/>
      <c r="I179" s="43"/>
      <c r="J179" s="48"/>
      <c r="K179" s="43"/>
      <c r="L179" s="43">
        <f t="shared" si="4"/>
        <v>450</v>
      </c>
      <c r="M179" s="56"/>
    </row>
    <row r="180" s="33" customFormat="1" customHeight="1" spans="1:13">
      <c r="A180" s="55">
        <v>43536</v>
      </c>
      <c r="B180" s="44" t="s">
        <v>291</v>
      </c>
      <c r="C180" s="44" t="s">
        <v>600</v>
      </c>
      <c r="D180" s="47" t="s">
        <v>602</v>
      </c>
      <c r="E180" s="43">
        <v>450</v>
      </c>
      <c r="F180" s="41"/>
      <c r="G180" s="48"/>
      <c r="H180" s="43"/>
      <c r="I180" s="43"/>
      <c r="J180" s="48"/>
      <c r="K180" s="43"/>
      <c r="L180" s="43">
        <f t="shared" si="4"/>
        <v>450</v>
      </c>
      <c r="M180" s="56"/>
    </row>
    <row r="181" s="33" customFormat="1" customHeight="1" spans="1:13">
      <c r="A181" s="55">
        <v>43536</v>
      </c>
      <c r="B181" s="44" t="s">
        <v>291</v>
      </c>
      <c r="C181" s="44" t="s">
        <v>603</v>
      </c>
      <c r="D181" s="47" t="s">
        <v>604</v>
      </c>
      <c r="E181" s="43">
        <v>450</v>
      </c>
      <c r="F181" s="41"/>
      <c r="G181" s="48"/>
      <c r="H181" s="43"/>
      <c r="I181" s="43"/>
      <c r="J181" s="48"/>
      <c r="K181" s="43"/>
      <c r="L181" s="43">
        <f t="shared" si="4"/>
        <v>450</v>
      </c>
      <c r="M181" s="56"/>
    </row>
    <row r="182" s="33" customFormat="1" customHeight="1" spans="1:13">
      <c r="A182" s="55">
        <v>43536</v>
      </c>
      <c r="B182" s="44" t="s">
        <v>291</v>
      </c>
      <c r="C182" s="44" t="s">
        <v>603</v>
      </c>
      <c r="D182" s="47" t="s">
        <v>605</v>
      </c>
      <c r="E182" s="43">
        <v>450</v>
      </c>
      <c r="F182" s="41"/>
      <c r="G182" s="48"/>
      <c r="H182" s="43"/>
      <c r="I182" s="43"/>
      <c r="J182" s="48"/>
      <c r="K182" s="43"/>
      <c r="L182" s="43">
        <f t="shared" si="4"/>
        <v>450</v>
      </c>
      <c r="M182" s="56"/>
    </row>
    <row r="183" s="33" customFormat="1" customHeight="1" spans="1:13">
      <c r="A183" s="55">
        <v>43536</v>
      </c>
      <c r="B183" s="44" t="s">
        <v>291</v>
      </c>
      <c r="C183" s="44" t="s">
        <v>603</v>
      </c>
      <c r="D183" s="47" t="s">
        <v>606</v>
      </c>
      <c r="E183" s="43">
        <v>450</v>
      </c>
      <c r="F183" s="41"/>
      <c r="G183" s="48"/>
      <c r="H183" s="43"/>
      <c r="I183" s="43"/>
      <c r="J183" s="48"/>
      <c r="K183" s="43"/>
      <c r="L183" s="43">
        <f t="shared" si="4"/>
        <v>450</v>
      </c>
      <c r="M183" s="56"/>
    </row>
    <row r="184" s="33" customFormat="1" customHeight="1" spans="1:13">
      <c r="A184" s="45">
        <v>43536</v>
      </c>
      <c r="B184" s="50" t="s">
        <v>305</v>
      </c>
      <c r="C184" s="46" t="s">
        <v>339</v>
      </c>
      <c r="D184" s="53" t="s">
        <v>607</v>
      </c>
      <c r="E184" s="43">
        <v>1000</v>
      </c>
      <c r="F184" s="46">
        <v>113</v>
      </c>
      <c r="G184" s="43">
        <v>10</v>
      </c>
      <c r="H184" s="43">
        <f>F184*G184</f>
        <v>1130</v>
      </c>
      <c r="I184" s="46">
        <v>6</v>
      </c>
      <c r="J184" s="43">
        <v>80</v>
      </c>
      <c r="K184" s="43">
        <f>I184*J184</f>
        <v>480</v>
      </c>
      <c r="L184" s="43">
        <f t="shared" si="4"/>
        <v>2610</v>
      </c>
      <c r="M184" s="56"/>
    </row>
    <row r="185" s="33" customFormat="1" customHeight="1" spans="1:13">
      <c r="A185" s="55">
        <v>43536</v>
      </c>
      <c r="B185" s="44" t="s">
        <v>291</v>
      </c>
      <c r="C185" s="44" t="s">
        <v>608</v>
      </c>
      <c r="D185" s="47" t="s">
        <v>609</v>
      </c>
      <c r="E185" s="43">
        <v>450</v>
      </c>
      <c r="F185" s="41"/>
      <c r="G185" s="48"/>
      <c r="H185" s="43"/>
      <c r="I185" s="43"/>
      <c r="J185" s="48"/>
      <c r="K185" s="43"/>
      <c r="L185" s="43">
        <f t="shared" si="4"/>
        <v>450</v>
      </c>
      <c r="M185" s="56"/>
    </row>
    <row r="186" s="33" customFormat="1" customHeight="1" spans="1:13">
      <c r="A186" s="45">
        <v>43536</v>
      </c>
      <c r="B186" s="50" t="s">
        <v>305</v>
      </c>
      <c r="C186" s="50" t="s">
        <v>610</v>
      </c>
      <c r="D186" s="54" t="s">
        <v>611</v>
      </c>
      <c r="E186" s="43">
        <v>1000</v>
      </c>
      <c r="F186" s="46"/>
      <c r="G186" s="43"/>
      <c r="H186" s="43"/>
      <c r="I186" s="43"/>
      <c r="J186" s="43"/>
      <c r="K186" s="43"/>
      <c r="L186" s="43">
        <f t="shared" si="4"/>
        <v>1000</v>
      </c>
      <c r="M186" s="56"/>
    </row>
    <row r="187" s="33" customFormat="1" customHeight="1" spans="1:13">
      <c r="A187" s="45">
        <v>43536</v>
      </c>
      <c r="B187" s="44" t="s">
        <v>291</v>
      </c>
      <c r="C187" s="44" t="s">
        <v>612</v>
      </c>
      <c r="D187" s="54" t="s">
        <v>613</v>
      </c>
      <c r="E187" s="43">
        <v>450</v>
      </c>
      <c r="F187" s="46"/>
      <c r="G187" s="43"/>
      <c r="H187" s="43"/>
      <c r="I187" s="43"/>
      <c r="J187" s="43"/>
      <c r="K187" s="43"/>
      <c r="L187" s="43">
        <f t="shared" si="4"/>
        <v>450</v>
      </c>
      <c r="M187" s="56"/>
    </row>
    <row r="188" s="33" customFormat="1" customHeight="1" spans="1:13">
      <c r="A188" s="45">
        <v>43536</v>
      </c>
      <c r="B188" s="44" t="s">
        <v>291</v>
      </c>
      <c r="C188" s="44" t="s">
        <v>612</v>
      </c>
      <c r="D188" s="54" t="s">
        <v>614</v>
      </c>
      <c r="E188" s="43">
        <v>450</v>
      </c>
      <c r="F188" s="46"/>
      <c r="G188" s="43"/>
      <c r="H188" s="43"/>
      <c r="I188" s="43"/>
      <c r="J188" s="43"/>
      <c r="K188" s="43"/>
      <c r="L188" s="43">
        <f t="shared" si="4"/>
        <v>450</v>
      </c>
      <c r="M188" s="56"/>
    </row>
    <row r="189" s="33" customFormat="1" customHeight="1" spans="1:13">
      <c r="A189" s="45">
        <v>43536</v>
      </c>
      <c r="B189" s="44" t="s">
        <v>291</v>
      </c>
      <c r="C189" s="44" t="s">
        <v>615</v>
      </c>
      <c r="D189" s="54" t="s">
        <v>616</v>
      </c>
      <c r="E189" s="43">
        <v>450</v>
      </c>
      <c r="F189" s="46"/>
      <c r="G189" s="43"/>
      <c r="H189" s="43"/>
      <c r="I189" s="43"/>
      <c r="J189" s="43"/>
      <c r="K189" s="43"/>
      <c r="L189" s="43">
        <f t="shared" si="4"/>
        <v>450</v>
      </c>
      <c r="M189" s="56"/>
    </row>
    <row r="190" s="33" customFormat="1" customHeight="1" spans="1:13">
      <c r="A190" s="45">
        <v>43536</v>
      </c>
      <c r="B190" s="44" t="s">
        <v>291</v>
      </c>
      <c r="C190" s="50" t="s">
        <v>617</v>
      </c>
      <c r="D190" s="54" t="s">
        <v>618</v>
      </c>
      <c r="E190" s="43">
        <v>450</v>
      </c>
      <c r="F190" s="46"/>
      <c r="G190" s="43"/>
      <c r="H190" s="43"/>
      <c r="I190" s="43"/>
      <c r="J190" s="43"/>
      <c r="K190" s="43"/>
      <c r="L190" s="43">
        <f t="shared" si="4"/>
        <v>450</v>
      </c>
      <c r="M190" s="56"/>
    </row>
    <row r="191" s="33" customFormat="1" customHeight="1" spans="1:13">
      <c r="A191" s="45">
        <v>43536</v>
      </c>
      <c r="B191" s="44" t="s">
        <v>291</v>
      </c>
      <c r="C191" s="46" t="s">
        <v>619</v>
      </c>
      <c r="D191" s="54" t="s">
        <v>620</v>
      </c>
      <c r="E191" s="43">
        <v>450</v>
      </c>
      <c r="F191" s="46"/>
      <c r="G191" s="43"/>
      <c r="H191" s="43"/>
      <c r="I191" s="43"/>
      <c r="J191" s="43"/>
      <c r="K191" s="43"/>
      <c r="L191" s="43">
        <f t="shared" si="4"/>
        <v>450</v>
      </c>
      <c r="M191" s="56"/>
    </row>
    <row r="192" s="33" customFormat="1" customHeight="1" spans="1:13">
      <c r="A192" s="55">
        <v>43536</v>
      </c>
      <c r="B192" s="44" t="s">
        <v>291</v>
      </c>
      <c r="C192" s="50" t="s">
        <v>621</v>
      </c>
      <c r="D192" s="52" t="s">
        <v>622</v>
      </c>
      <c r="E192" s="43">
        <v>800</v>
      </c>
      <c r="F192" s="46"/>
      <c r="G192" s="43"/>
      <c r="H192" s="43"/>
      <c r="I192" s="43"/>
      <c r="J192" s="43"/>
      <c r="K192" s="43"/>
      <c r="L192" s="43">
        <f t="shared" si="4"/>
        <v>800</v>
      </c>
      <c r="M192" s="56"/>
    </row>
    <row r="193" s="33" customFormat="1" customHeight="1" spans="1:13">
      <c r="A193" s="55">
        <v>43536</v>
      </c>
      <c r="B193" s="50" t="s">
        <v>305</v>
      </c>
      <c r="C193" s="50" t="s">
        <v>623</v>
      </c>
      <c r="D193" s="52" t="s">
        <v>624</v>
      </c>
      <c r="E193" s="43">
        <v>1000</v>
      </c>
      <c r="F193" s="46"/>
      <c r="G193" s="43"/>
      <c r="H193" s="43"/>
      <c r="I193" s="43"/>
      <c r="J193" s="43"/>
      <c r="K193" s="43"/>
      <c r="L193" s="43">
        <f t="shared" si="4"/>
        <v>1000</v>
      </c>
      <c r="M193" s="56"/>
    </row>
    <row r="194" s="33" customFormat="1" customHeight="1" spans="1:13">
      <c r="A194" s="45">
        <v>43536</v>
      </c>
      <c r="B194" s="44" t="s">
        <v>291</v>
      </c>
      <c r="C194" s="44" t="s">
        <v>625</v>
      </c>
      <c r="D194" s="54" t="s">
        <v>626</v>
      </c>
      <c r="E194" s="43">
        <v>450</v>
      </c>
      <c r="F194" s="46"/>
      <c r="G194" s="43"/>
      <c r="H194" s="43"/>
      <c r="I194" s="43"/>
      <c r="J194" s="43"/>
      <c r="K194" s="43"/>
      <c r="L194" s="43">
        <f t="shared" ref="L194:L257" si="5">E194+H194+K194</f>
        <v>450</v>
      </c>
      <c r="M194" s="56"/>
    </row>
    <row r="195" s="33" customFormat="1" customHeight="1" spans="1:13">
      <c r="A195" s="45">
        <v>43536</v>
      </c>
      <c r="B195" s="44" t="s">
        <v>291</v>
      </c>
      <c r="C195" s="50" t="s">
        <v>627</v>
      </c>
      <c r="D195" s="54" t="s">
        <v>628</v>
      </c>
      <c r="E195" s="43">
        <v>450</v>
      </c>
      <c r="F195" s="46"/>
      <c r="G195" s="43"/>
      <c r="H195" s="43"/>
      <c r="I195" s="43"/>
      <c r="J195" s="43"/>
      <c r="K195" s="43"/>
      <c r="L195" s="43">
        <f t="shared" si="5"/>
        <v>450</v>
      </c>
      <c r="M195" s="56"/>
    </row>
    <row r="196" s="33" customFormat="1" customHeight="1" spans="1:13">
      <c r="A196" s="45">
        <v>43536</v>
      </c>
      <c r="B196" s="44" t="s">
        <v>291</v>
      </c>
      <c r="C196" s="50" t="s">
        <v>627</v>
      </c>
      <c r="D196" s="54" t="s">
        <v>629</v>
      </c>
      <c r="E196" s="43">
        <v>450</v>
      </c>
      <c r="F196" s="46"/>
      <c r="G196" s="43"/>
      <c r="H196" s="43"/>
      <c r="I196" s="43"/>
      <c r="J196" s="43"/>
      <c r="K196" s="43"/>
      <c r="L196" s="43">
        <f t="shared" si="5"/>
        <v>450</v>
      </c>
      <c r="M196" s="56"/>
    </row>
    <row r="197" s="33" customFormat="1" customHeight="1" spans="1:13">
      <c r="A197" s="45">
        <v>43536</v>
      </c>
      <c r="B197" s="50" t="s">
        <v>300</v>
      </c>
      <c r="C197" s="44" t="s">
        <v>630</v>
      </c>
      <c r="D197" s="54" t="s">
        <v>631</v>
      </c>
      <c r="E197" s="43">
        <v>1500</v>
      </c>
      <c r="F197" s="46">
        <v>60</v>
      </c>
      <c r="G197" s="43">
        <v>15</v>
      </c>
      <c r="H197" s="43">
        <f>F197*G197</f>
        <v>900</v>
      </c>
      <c r="I197" s="43"/>
      <c r="J197" s="43"/>
      <c r="K197" s="43"/>
      <c r="L197" s="43">
        <f t="shared" si="5"/>
        <v>2400</v>
      </c>
      <c r="M197" s="56"/>
    </row>
    <row r="198" s="33" customFormat="1" customHeight="1" spans="1:13">
      <c r="A198" s="45">
        <v>43536</v>
      </c>
      <c r="B198" s="50" t="s">
        <v>300</v>
      </c>
      <c r="C198" s="50" t="s">
        <v>632</v>
      </c>
      <c r="D198" s="52" t="s">
        <v>633</v>
      </c>
      <c r="E198" s="43">
        <v>1500</v>
      </c>
      <c r="F198" s="46"/>
      <c r="G198" s="43"/>
      <c r="H198" s="43"/>
      <c r="I198" s="43"/>
      <c r="J198" s="43"/>
      <c r="K198" s="43"/>
      <c r="L198" s="43">
        <f t="shared" si="5"/>
        <v>1500</v>
      </c>
      <c r="M198" s="56"/>
    </row>
    <row r="199" s="33" customFormat="1" customHeight="1" spans="1:13">
      <c r="A199" s="45">
        <v>43536</v>
      </c>
      <c r="B199" s="50" t="s">
        <v>300</v>
      </c>
      <c r="C199" s="50" t="s">
        <v>634</v>
      </c>
      <c r="D199" s="54" t="s">
        <v>635</v>
      </c>
      <c r="E199" s="43">
        <v>800</v>
      </c>
      <c r="F199" s="46"/>
      <c r="G199" s="43"/>
      <c r="H199" s="43"/>
      <c r="I199" s="43"/>
      <c r="J199" s="43"/>
      <c r="K199" s="43"/>
      <c r="L199" s="43">
        <f t="shared" si="5"/>
        <v>800</v>
      </c>
      <c r="M199" s="56"/>
    </row>
    <row r="200" s="33" customFormat="1" customHeight="1" spans="1:13">
      <c r="A200" s="45">
        <v>43536</v>
      </c>
      <c r="B200" s="50" t="s">
        <v>285</v>
      </c>
      <c r="C200" s="46" t="s">
        <v>636</v>
      </c>
      <c r="D200" s="54" t="s">
        <v>637</v>
      </c>
      <c r="E200" s="43">
        <v>2400</v>
      </c>
      <c r="F200" s="46"/>
      <c r="G200" s="43"/>
      <c r="H200" s="43"/>
      <c r="I200" s="43"/>
      <c r="J200" s="43"/>
      <c r="K200" s="43"/>
      <c r="L200" s="43">
        <f t="shared" si="5"/>
        <v>2400</v>
      </c>
      <c r="M200" s="56"/>
    </row>
    <row r="201" s="33" customFormat="1" customHeight="1" spans="1:13">
      <c r="A201" s="45">
        <v>43536</v>
      </c>
      <c r="B201" s="50" t="s">
        <v>300</v>
      </c>
      <c r="C201" s="50" t="s">
        <v>638</v>
      </c>
      <c r="D201" s="54" t="s">
        <v>471</v>
      </c>
      <c r="E201" s="43">
        <v>1200</v>
      </c>
      <c r="F201" s="46"/>
      <c r="G201" s="43"/>
      <c r="H201" s="43"/>
      <c r="I201" s="43"/>
      <c r="J201" s="43"/>
      <c r="K201" s="43"/>
      <c r="L201" s="43">
        <f t="shared" si="5"/>
        <v>1200</v>
      </c>
      <c r="M201" s="56"/>
    </row>
    <row r="202" s="33" customFormat="1" customHeight="1" spans="1:13">
      <c r="A202" s="45">
        <v>43537</v>
      </c>
      <c r="B202" s="50" t="s">
        <v>305</v>
      </c>
      <c r="C202" s="50" t="s">
        <v>352</v>
      </c>
      <c r="D202" s="54" t="s">
        <v>639</v>
      </c>
      <c r="E202" s="43">
        <v>1000</v>
      </c>
      <c r="F202" s="46">
        <v>25</v>
      </c>
      <c r="G202" s="43">
        <v>10</v>
      </c>
      <c r="H202" s="43">
        <f t="shared" ref="H202:H207" si="6">F202*G202</f>
        <v>250</v>
      </c>
      <c r="I202" s="46">
        <v>6</v>
      </c>
      <c r="J202" s="43">
        <v>80</v>
      </c>
      <c r="K202" s="43">
        <f t="shared" ref="K202:K207" si="7">I202*J202</f>
        <v>480</v>
      </c>
      <c r="L202" s="43">
        <f t="shared" si="5"/>
        <v>1730</v>
      </c>
      <c r="M202" s="56"/>
    </row>
    <row r="203" s="33" customFormat="1" customHeight="1" spans="1:13">
      <c r="A203" s="45">
        <v>43537</v>
      </c>
      <c r="B203" s="50" t="s">
        <v>305</v>
      </c>
      <c r="C203" s="46" t="s">
        <v>356</v>
      </c>
      <c r="D203" s="53" t="s">
        <v>640</v>
      </c>
      <c r="E203" s="43">
        <v>1000</v>
      </c>
      <c r="F203" s="46"/>
      <c r="G203" s="43"/>
      <c r="H203" s="43"/>
      <c r="I203" s="46">
        <v>5</v>
      </c>
      <c r="J203" s="43">
        <v>80</v>
      </c>
      <c r="K203" s="43">
        <f t="shared" si="7"/>
        <v>400</v>
      </c>
      <c r="L203" s="43">
        <f t="shared" si="5"/>
        <v>1400</v>
      </c>
      <c r="M203" s="56"/>
    </row>
    <row r="204" s="33" customFormat="1" customHeight="1" spans="1:13">
      <c r="A204" s="45">
        <v>43537</v>
      </c>
      <c r="B204" s="50" t="s">
        <v>305</v>
      </c>
      <c r="C204" s="50" t="s">
        <v>369</v>
      </c>
      <c r="D204" s="53" t="s">
        <v>641</v>
      </c>
      <c r="E204" s="43">
        <v>1000</v>
      </c>
      <c r="F204" s="46"/>
      <c r="G204" s="43"/>
      <c r="H204" s="43"/>
      <c r="I204" s="46">
        <v>5.5</v>
      </c>
      <c r="J204" s="43">
        <v>80</v>
      </c>
      <c r="K204" s="43">
        <f t="shared" si="7"/>
        <v>440</v>
      </c>
      <c r="L204" s="43">
        <f t="shared" si="5"/>
        <v>1440</v>
      </c>
      <c r="M204" s="56"/>
    </row>
    <row r="205" s="33" customFormat="1" customHeight="1" spans="1:13">
      <c r="A205" s="45">
        <v>43537</v>
      </c>
      <c r="B205" s="50" t="s">
        <v>305</v>
      </c>
      <c r="C205" s="50" t="s">
        <v>371</v>
      </c>
      <c r="D205" s="53" t="s">
        <v>642</v>
      </c>
      <c r="E205" s="43">
        <v>1000</v>
      </c>
      <c r="F205" s="46">
        <v>36</v>
      </c>
      <c r="G205" s="43">
        <v>10</v>
      </c>
      <c r="H205" s="43">
        <f t="shared" si="6"/>
        <v>360</v>
      </c>
      <c r="I205" s="46">
        <v>10.5</v>
      </c>
      <c r="J205" s="43">
        <v>80</v>
      </c>
      <c r="K205" s="43">
        <f t="shared" si="7"/>
        <v>840</v>
      </c>
      <c r="L205" s="43">
        <f t="shared" si="5"/>
        <v>2200</v>
      </c>
      <c r="M205" s="56"/>
    </row>
    <row r="206" s="33" customFormat="1" customHeight="1" spans="1:13">
      <c r="A206" s="45">
        <v>43537</v>
      </c>
      <c r="B206" s="50" t="s">
        <v>305</v>
      </c>
      <c r="C206" s="50" t="s">
        <v>643</v>
      </c>
      <c r="D206" s="53" t="s">
        <v>644</v>
      </c>
      <c r="E206" s="43">
        <v>1000</v>
      </c>
      <c r="F206" s="46">
        <v>45</v>
      </c>
      <c r="G206" s="43">
        <v>10</v>
      </c>
      <c r="H206" s="43">
        <f t="shared" si="6"/>
        <v>450</v>
      </c>
      <c r="I206" s="46">
        <v>5.5</v>
      </c>
      <c r="J206" s="43">
        <v>80</v>
      </c>
      <c r="K206" s="43">
        <f t="shared" si="7"/>
        <v>440</v>
      </c>
      <c r="L206" s="43">
        <f t="shared" si="5"/>
        <v>1890</v>
      </c>
      <c r="M206" s="56"/>
    </row>
    <row r="207" s="33" customFormat="1" customHeight="1" spans="1:13">
      <c r="A207" s="45">
        <v>43537</v>
      </c>
      <c r="B207" s="50" t="s">
        <v>305</v>
      </c>
      <c r="C207" s="46" t="s">
        <v>398</v>
      </c>
      <c r="D207" s="54" t="s">
        <v>645</v>
      </c>
      <c r="E207" s="43">
        <v>1000</v>
      </c>
      <c r="F207" s="46">
        <v>43</v>
      </c>
      <c r="G207" s="43">
        <v>10</v>
      </c>
      <c r="H207" s="43">
        <f t="shared" si="6"/>
        <v>430</v>
      </c>
      <c r="I207" s="46">
        <v>5.5</v>
      </c>
      <c r="J207" s="43">
        <v>80</v>
      </c>
      <c r="K207" s="43">
        <f t="shared" si="7"/>
        <v>440</v>
      </c>
      <c r="L207" s="43">
        <f t="shared" si="5"/>
        <v>1870</v>
      </c>
      <c r="M207" s="56"/>
    </row>
    <row r="208" s="33" customFormat="1" customHeight="1" spans="1:13">
      <c r="A208" s="45">
        <v>43537</v>
      </c>
      <c r="B208" s="44" t="s">
        <v>291</v>
      </c>
      <c r="C208" s="50" t="s">
        <v>646</v>
      </c>
      <c r="D208" s="47" t="s">
        <v>647</v>
      </c>
      <c r="E208" s="43">
        <v>450</v>
      </c>
      <c r="F208" s="41"/>
      <c r="G208" s="48"/>
      <c r="H208" s="43"/>
      <c r="I208" s="43"/>
      <c r="J208" s="48"/>
      <c r="K208" s="43"/>
      <c r="L208" s="43">
        <f t="shared" si="5"/>
        <v>450</v>
      </c>
      <c r="M208" s="56"/>
    </row>
    <row r="209" s="33" customFormat="1" customHeight="1" spans="1:13">
      <c r="A209" s="45">
        <v>43537</v>
      </c>
      <c r="B209" s="50" t="s">
        <v>285</v>
      </c>
      <c r="C209" s="50" t="s">
        <v>405</v>
      </c>
      <c r="D209" s="54" t="s">
        <v>648</v>
      </c>
      <c r="E209" s="43">
        <v>2400</v>
      </c>
      <c r="F209" s="46"/>
      <c r="G209" s="43"/>
      <c r="H209" s="43"/>
      <c r="I209" s="43"/>
      <c r="J209" s="43"/>
      <c r="K209" s="43"/>
      <c r="L209" s="43">
        <f t="shared" si="5"/>
        <v>2400</v>
      </c>
      <c r="M209" s="56"/>
    </row>
    <row r="210" s="33" customFormat="1" customHeight="1" spans="1:13">
      <c r="A210" s="45">
        <v>43537</v>
      </c>
      <c r="B210" s="50" t="s">
        <v>305</v>
      </c>
      <c r="C210" s="50" t="s">
        <v>409</v>
      </c>
      <c r="D210" s="54" t="s">
        <v>649</v>
      </c>
      <c r="E210" s="43">
        <v>1000</v>
      </c>
      <c r="F210" s="46"/>
      <c r="G210" s="43"/>
      <c r="H210" s="43"/>
      <c r="I210" s="46">
        <v>6</v>
      </c>
      <c r="J210" s="43">
        <v>80</v>
      </c>
      <c r="K210" s="43">
        <f t="shared" ref="K210:K212" si="8">I210*J210</f>
        <v>480</v>
      </c>
      <c r="L210" s="43">
        <f t="shared" si="5"/>
        <v>1480</v>
      </c>
      <c r="M210" s="56"/>
    </row>
    <row r="211" s="33" customFormat="1" customHeight="1" spans="1:13">
      <c r="A211" s="45">
        <v>43537</v>
      </c>
      <c r="B211" s="50" t="s">
        <v>305</v>
      </c>
      <c r="C211" s="46" t="s">
        <v>411</v>
      </c>
      <c r="D211" s="54" t="s">
        <v>650</v>
      </c>
      <c r="E211" s="43">
        <v>1000</v>
      </c>
      <c r="F211" s="46"/>
      <c r="G211" s="43"/>
      <c r="H211" s="43"/>
      <c r="I211" s="46">
        <v>5.5</v>
      </c>
      <c r="J211" s="43">
        <v>80</v>
      </c>
      <c r="K211" s="43">
        <f t="shared" si="8"/>
        <v>440</v>
      </c>
      <c r="L211" s="43">
        <f t="shared" si="5"/>
        <v>1440</v>
      </c>
      <c r="M211" s="56"/>
    </row>
    <row r="212" s="33" customFormat="1" customHeight="1" spans="1:13">
      <c r="A212" s="45">
        <v>43537</v>
      </c>
      <c r="B212" s="50" t="s">
        <v>285</v>
      </c>
      <c r="C212" s="50" t="s">
        <v>413</v>
      </c>
      <c r="D212" s="54" t="s">
        <v>651</v>
      </c>
      <c r="E212" s="43">
        <v>2400</v>
      </c>
      <c r="F212" s="46">
        <v>90</v>
      </c>
      <c r="G212" s="43">
        <v>20</v>
      </c>
      <c r="H212" s="43">
        <f>F212*G212</f>
        <v>1800</v>
      </c>
      <c r="I212" s="46">
        <v>8.5</v>
      </c>
      <c r="J212" s="43">
        <v>120</v>
      </c>
      <c r="K212" s="43">
        <f t="shared" si="8"/>
        <v>1020</v>
      </c>
      <c r="L212" s="43">
        <f t="shared" si="5"/>
        <v>5220</v>
      </c>
      <c r="M212" s="56"/>
    </row>
    <row r="213" s="33" customFormat="1" customHeight="1" spans="1:13">
      <c r="A213" s="45">
        <v>43537</v>
      </c>
      <c r="B213" s="50" t="s">
        <v>305</v>
      </c>
      <c r="C213" s="44" t="s">
        <v>310</v>
      </c>
      <c r="D213" s="51" t="s">
        <v>652</v>
      </c>
      <c r="E213" s="43">
        <v>1000</v>
      </c>
      <c r="F213" s="46"/>
      <c r="G213" s="43"/>
      <c r="H213" s="43"/>
      <c r="I213" s="43"/>
      <c r="J213" s="43"/>
      <c r="K213" s="43"/>
      <c r="L213" s="43">
        <f t="shared" si="5"/>
        <v>1000</v>
      </c>
      <c r="M213" s="56"/>
    </row>
    <row r="214" s="33" customFormat="1" customHeight="1" spans="1:13">
      <c r="A214" s="45">
        <v>43537</v>
      </c>
      <c r="B214" s="50" t="s">
        <v>305</v>
      </c>
      <c r="C214" s="50" t="s">
        <v>312</v>
      </c>
      <c r="D214" s="54" t="s">
        <v>653</v>
      </c>
      <c r="E214" s="43">
        <v>1000</v>
      </c>
      <c r="F214" s="46">
        <v>64</v>
      </c>
      <c r="G214" s="43">
        <v>10</v>
      </c>
      <c r="H214" s="43">
        <f>F214*G214</f>
        <v>640</v>
      </c>
      <c r="I214" s="46">
        <v>6.5</v>
      </c>
      <c r="J214" s="43">
        <v>80</v>
      </c>
      <c r="K214" s="43">
        <f t="shared" ref="K214:K219" si="9">I214*J214</f>
        <v>520</v>
      </c>
      <c r="L214" s="43">
        <f t="shared" si="5"/>
        <v>2160</v>
      </c>
      <c r="M214" s="56"/>
    </row>
    <row r="215" s="33" customFormat="1" customHeight="1" spans="1:13">
      <c r="A215" s="45">
        <v>43537</v>
      </c>
      <c r="B215" s="50" t="s">
        <v>305</v>
      </c>
      <c r="C215" s="44" t="s">
        <v>654</v>
      </c>
      <c r="D215" s="47" t="s">
        <v>655</v>
      </c>
      <c r="E215" s="43">
        <v>1000</v>
      </c>
      <c r="F215" s="41"/>
      <c r="G215" s="48"/>
      <c r="H215" s="43"/>
      <c r="I215" s="43"/>
      <c r="J215" s="48"/>
      <c r="K215" s="43"/>
      <c r="L215" s="43">
        <f t="shared" si="5"/>
        <v>1000</v>
      </c>
      <c r="M215" s="56"/>
    </row>
    <row r="216" s="33" customFormat="1" customHeight="1" spans="1:13">
      <c r="A216" s="45">
        <v>43537</v>
      </c>
      <c r="B216" s="50" t="s">
        <v>305</v>
      </c>
      <c r="C216" s="44" t="s">
        <v>314</v>
      </c>
      <c r="D216" s="54" t="s">
        <v>656</v>
      </c>
      <c r="E216" s="43">
        <v>1000</v>
      </c>
      <c r="F216" s="46"/>
      <c r="G216" s="43"/>
      <c r="H216" s="43"/>
      <c r="I216" s="43"/>
      <c r="J216" s="43"/>
      <c r="K216" s="43"/>
      <c r="L216" s="43">
        <f t="shared" si="5"/>
        <v>1000</v>
      </c>
      <c r="M216" s="56"/>
    </row>
    <row r="217" s="33" customFormat="1" customHeight="1" spans="1:13">
      <c r="A217" s="45">
        <v>43537</v>
      </c>
      <c r="B217" s="50" t="s">
        <v>305</v>
      </c>
      <c r="C217" s="50" t="s">
        <v>424</v>
      </c>
      <c r="D217" s="54" t="s">
        <v>657</v>
      </c>
      <c r="E217" s="43">
        <v>1000</v>
      </c>
      <c r="F217" s="46"/>
      <c r="G217" s="43"/>
      <c r="H217" s="43"/>
      <c r="I217" s="46">
        <v>6</v>
      </c>
      <c r="J217" s="43">
        <v>80</v>
      </c>
      <c r="K217" s="43">
        <f t="shared" si="9"/>
        <v>480</v>
      </c>
      <c r="L217" s="43">
        <f t="shared" si="5"/>
        <v>1480</v>
      </c>
      <c r="M217" s="56"/>
    </row>
    <row r="218" s="33" customFormat="1" customHeight="1" spans="1:13">
      <c r="A218" s="45">
        <v>43537</v>
      </c>
      <c r="B218" s="50" t="s">
        <v>285</v>
      </c>
      <c r="C218" s="50" t="s">
        <v>429</v>
      </c>
      <c r="D218" s="54" t="s">
        <v>658</v>
      </c>
      <c r="E218" s="43">
        <v>2400</v>
      </c>
      <c r="F218" s="46"/>
      <c r="G218" s="43"/>
      <c r="H218" s="43"/>
      <c r="I218" s="43"/>
      <c r="J218" s="43"/>
      <c r="K218" s="43"/>
      <c r="L218" s="43">
        <f t="shared" si="5"/>
        <v>2400</v>
      </c>
      <c r="M218" s="56"/>
    </row>
    <row r="219" s="33" customFormat="1" customHeight="1" spans="1:13">
      <c r="A219" s="45">
        <v>43537</v>
      </c>
      <c r="B219" s="50" t="s">
        <v>285</v>
      </c>
      <c r="C219" s="50" t="s">
        <v>431</v>
      </c>
      <c r="D219" s="54" t="s">
        <v>659</v>
      </c>
      <c r="E219" s="43">
        <v>2400</v>
      </c>
      <c r="F219" s="46"/>
      <c r="G219" s="43"/>
      <c r="H219" s="43"/>
      <c r="I219" s="46">
        <v>7.5</v>
      </c>
      <c r="J219" s="43">
        <v>120</v>
      </c>
      <c r="K219" s="43">
        <f t="shared" si="9"/>
        <v>900</v>
      </c>
      <c r="L219" s="43">
        <f t="shared" si="5"/>
        <v>3300</v>
      </c>
      <c r="M219" s="56"/>
    </row>
    <row r="220" s="33" customFormat="1" customHeight="1" spans="1:13">
      <c r="A220" s="45">
        <v>43537</v>
      </c>
      <c r="B220" s="50" t="s">
        <v>305</v>
      </c>
      <c r="C220" s="50" t="s">
        <v>660</v>
      </c>
      <c r="D220" s="52" t="s">
        <v>661</v>
      </c>
      <c r="E220" s="43">
        <v>600</v>
      </c>
      <c r="F220" s="46"/>
      <c r="G220" s="43"/>
      <c r="H220" s="43"/>
      <c r="I220" s="43"/>
      <c r="J220" s="43"/>
      <c r="K220" s="43"/>
      <c r="L220" s="43">
        <f t="shared" si="5"/>
        <v>600</v>
      </c>
      <c r="M220" s="56"/>
    </row>
    <row r="221" s="33" customFormat="1" customHeight="1" spans="1:13">
      <c r="A221" s="45">
        <v>43537</v>
      </c>
      <c r="B221" s="50" t="s">
        <v>305</v>
      </c>
      <c r="C221" s="50" t="s">
        <v>662</v>
      </c>
      <c r="D221" s="47" t="s">
        <v>663</v>
      </c>
      <c r="E221" s="43">
        <v>700</v>
      </c>
      <c r="F221" s="41"/>
      <c r="G221" s="48"/>
      <c r="H221" s="43"/>
      <c r="I221" s="43"/>
      <c r="J221" s="48"/>
      <c r="K221" s="43"/>
      <c r="L221" s="43">
        <f t="shared" si="5"/>
        <v>700</v>
      </c>
      <c r="M221" s="56"/>
    </row>
    <row r="222" s="33" customFormat="1" customHeight="1" spans="1:13">
      <c r="A222" s="45">
        <v>43537</v>
      </c>
      <c r="B222" s="50" t="s">
        <v>285</v>
      </c>
      <c r="C222" s="50" t="s">
        <v>435</v>
      </c>
      <c r="D222" s="54" t="s">
        <v>664</v>
      </c>
      <c r="E222" s="43">
        <v>2400</v>
      </c>
      <c r="F222" s="46"/>
      <c r="G222" s="43"/>
      <c r="H222" s="43"/>
      <c r="I222" s="43"/>
      <c r="J222" s="43"/>
      <c r="K222" s="43"/>
      <c r="L222" s="43">
        <f t="shared" si="5"/>
        <v>2400</v>
      </c>
      <c r="M222" s="56"/>
    </row>
    <row r="223" s="33" customFormat="1" customHeight="1" spans="1:13">
      <c r="A223" s="45">
        <v>43537</v>
      </c>
      <c r="B223" s="50" t="s">
        <v>285</v>
      </c>
      <c r="C223" s="46" t="s">
        <v>665</v>
      </c>
      <c r="D223" s="54" t="s">
        <v>666</v>
      </c>
      <c r="E223" s="43">
        <v>2400</v>
      </c>
      <c r="F223" s="46"/>
      <c r="G223" s="43"/>
      <c r="H223" s="43"/>
      <c r="I223" s="43"/>
      <c r="J223" s="43"/>
      <c r="K223" s="43"/>
      <c r="L223" s="43">
        <f t="shared" si="5"/>
        <v>2400</v>
      </c>
      <c r="M223" s="56"/>
    </row>
    <row r="224" s="33" customFormat="1" customHeight="1" spans="1:13">
      <c r="A224" s="45">
        <v>43537</v>
      </c>
      <c r="B224" s="50" t="s">
        <v>305</v>
      </c>
      <c r="C224" s="50" t="s">
        <v>441</v>
      </c>
      <c r="D224" s="54" t="s">
        <v>442</v>
      </c>
      <c r="E224" s="43">
        <v>1000</v>
      </c>
      <c r="F224" s="46"/>
      <c r="G224" s="43"/>
      <c r="H224" s="43"/>
      <c r="I224" s="43"/>
      <c r="J224" s="43"/>
      <c r="K224" s="43"/>
      <c r="L224" s="43">
        <f t="shared" si="5"/>
        <v>1000</v>
      </c>
      <c r="M224" s="56"/>
    </row>
    <row r="225" s="33" customFormat="1" customHeight="1" spans="1:13">
      <c r="A225" s="45">
        <v>43537</v>
      </c>
      <c r="B225" s="50" t="s">
        <v>305</v>
      </c>
      <c r="C225" s="50" t="s">
        <v>316</v>
      </c>
      <c r="D225" s="47" t="s">
        <v>667</v>
      </c>
      <c r="E225" s="43">
        <v>1000</v>
      </c>
      <c r="F225" s="41"/>
      <c r="G225" s="48"/>
      <c r="H225" s="43"/>
      <c r="I225" s="46">
        <v>10</v>
      </c>
      <c r="J225" s="43">
        <v>80</v>
      </c>
      <c r="K225" s="43">
        <f>I225*J225</f>
        <v>800</v>
      </c>
      <c r="L225" s="43">
        <f t="shared" si="5"/>
        <v>1800</v>
      </c>
      <c r="M225" s="56"/>
    </row>
    <row r="226" s="33" customFormat="1" customHeight="1" spans="1:13">
      <c r="A226" s="45">
        <v>43537</v>
      </c>
      <c r="B226" s="50" t="s">
        <v>305</v>
      </c>
      <c r="C226" s="50" t="s">
        <v>668</v>
      </c>
      <c r="D226" s="47" t="s">
        <v>669</v>
      </c>
      <c r="E226" s="43">
        <v>700</v>
      </c>
      <c r="F226" s="41"/>
      <c r="G226" s="48"/>
      <c r="H226" s="43"/>
      <c r="I226" s="43"/>
      <c r="J226" s="48"/>
      <c r="K226" s="43"/>
      <c r="L226" s="43">
        <f t="shared" si="5"/>
        <v>700</v>
      </c>
      <c r="M226" s="56"/>
    </row>
    <row r="227" s="33" customFormat="1" customHeight="1" spans="1:13">
      <c r="A227" s="45">
        <v>43537</v>
      </c>
      <c r="B227" s="50" t="s">
        <v>305</v>
      </c>
      <c r="C227" s="50" t="s">
        <v>321</v>
      </c>
      <c r="D227" s="53" t="s">
        <v>670</v>
      </c>
      <c r="E227" s="43">
        <v>1000</v>
      </c>
      <c r="F227" s="46"/>
      <c r="G227" s="43"/>
      <c r="H227" s="43"/>
      <c r="I227" s="46">
        <v>10</v>
      </c>
      <c r="J227" s="43">
        <v>80</v>
      </c>
      <c r="K227" s="43">
        <f>I227*J227</f>
        <v>800</v>
      </c>
      <c r="L227" s="43">
        <f t="shared" si="5"/>
        <v>1800</v>
      </c>
      <c r="M227" s="56"/>
    </row>
    <row r="228" s="33" customFormat="1" customHeight="1" spans="1:13">
      <c r="A228" s="45">
        <v>43537</v>
      </c>
      <c r="B228" s="44" t="s">
        <v>291</v>
      </c>
      <c r="C228" s="50" t="s">
        <v>453</v>
      </c>
      <c r="D228" s="47" t="s">
        <v>671</v>
      </c>
      <c r="E228" s="43">
        <v>800</v>
      </c>
      <c r="F228" s="46"/>
      <c r="G228" s="43"/>
      <c r="H228" s="43"/>
      <c r="I228" s="43"/>
      <c r="J228" s="43"/>
      <c r="K228" s="43"/>
      <c r="L228" s="43">
        <f t="shared" si="5"/>
        <v>800</v>
      </c>
      <c r="M228" s="56"/>
    </row>
    <row r="229" s="33" customFormat="1" customHeight="1" spans="1:13">
      <c r="A229" s="45">
        <v>43537</v>
      </c>
      <c r="B229" s="50" t="s">
        <v>305</v>
      </c>
      <c r="C229" s="50" t="s">
        <v>456</v>
      </c>
      <c r="D229" s="53" t="s">
        <v>672</v>
      </c>
      <c r="E229" s="43">
        <v>1000</v>
      </c>
      <c r="F229" s="46"/>
      <c r="G229" s="43"/>
      <c r="H229" s="43"/>
      <c r="I229" s="43"/>
      <c r="J229" s="43"/>
      <c r="K229" s="43"/>
      <c r="L229" s="43">
        <f t="shared" si="5"/>
        <v>1000</v>
      </c>
      <c r="M229" s="56"/>
    </row>
    <row r="230" s="33" customFormat="1" customHeight="1" spans="1:13">
      <c r="A230" s="45">
        <v>43537</v>
      </c>
      <c r="B230" s="50" t="s">
        <v>305</v>
      </c>
      <c r="C230" s="44" t="s">
        <v>673</v>
      </c>
      <c r="D230" s="52" t="s">
        <v>674</v>
      </c>
      <c r="E230" s="43">
        <v>600</v>
      </c>
      <c r="F230" s="46"/>
      <c r="G230" s="43"/>
      <c r="H230" s="43"/>
      <c r="I230" s="43"/>
      <c r="J230" s="43"/>
      <c r="K230" s="43"/>
      <c r="L230" s="43">
        <f t="shared" si="5"/>
        <v>600</v>
      </c>
      <c r="M230" s="56"/>
    </row>
    <row r="231" s="33" customFormat="1" customHeight="1" spans="1:13">
      <c r="A231" s="45">
        <v>43537</v>
      </c>
      <c r="B231" s="50" t="s">
        <v>305</v>
      </c>
      <c r="C231" s="46" t="s">
        <v>458</v>
      </c>
      <c r="D231" s="54" t="s">
        <v>675</v>
      </c>
      <c r="E231" s="43">
        <v>1000</v>
      </c>
      <c r="F231" s="46"/>
      <c r="G231" s="43"/>
      <c r="H231" s="43"/>
      <c r="I231" s="43"/>
      <c r="J231" s="43"/>
      <c r="K231" s="43"/>
      <c r="L231" s="43">
        <f t="shared" si="5"/>
        <v>1000</v>
      </c>
      <c r="M231" s="56"/>
    </row>
    <row r="232" s="33" customFormat="1" customHeight="1" spans="1:13">
      <c r="A232" s="45">
        <v>43537</v>
      </c>
      <c r="B232" s="50" t="s">
        <v>305</v>
      </c>
      <c r="C232" s="44" t="s">
        <v>462</v>
      </c>
      <c r="D232" s="54" t="s">
        <v>676</v>
      </c>
      <c r="E232" s="43">
        <v>1000</v>
      </c>
      <c r="F232" s="46"/>
      <c r="G232" s="43"/>
      <c r="H232" s="43"/>
      <c r="I232" s="46">
        <v>5</v>
      </c>
      <c r="J232" s="43">
        <v>80</v>
      </c>
      <c r="K232" s="43">
        <f t="shared" ref="K232:K239" si="10">I232*J232</f>
        <v>400</v>
      </c>
      <c r="L232" s="43">
        <f t="shared" si="5"/>
        <v>1400</v>
      </c>
      <c r="M232" s="56"/>
    </row>
    <row r="233" s="33" customFormat="1" customHeight="1" spans="1:13">
      <c r="A233" s="45">
        <v>43537</v>
      </c>
      <c r="B233" s="50" t="s">
        <v>300</v>
      </c>
      <c r="C233" s="44" t="s">
        <v>677</v>
      </c>
      <c r="D233" s="54" t="s">
        <v>678</v>
      </c>
      <c r="E233" s="43">
        <v>1500</v>
      </c>
      <c r="F233" s="46"/>
      <c r="G233" s="43"/>
      <c r="H233" s="43"/>
      <c r="I233" s="43"/>
      <c r="J233" s="43"/>
      <c r="K233" s="43"/>
      <c r="L233" s="43">
        <f t="shared" si="5"/>
        <v>1500</v>
      </c>
      <c r="M233" s="56"/>
    </row>
    <row r="234" s="33" customFormat="1" customHeight="1" spans="1:13">
      <c r="A234" s="45">
        <v>43537</v>
      </c>
      <c r="B234" s="50" t="s">
        <v>285</v>
      </c>
      <c r="C234" s="50" t="s">
        <v>464</v>
      </c>
      <c r="D234" s="54" t="s">
        <v>679</v>
      </c>
      <c r="E234" s="43">
        <v>2400</v>
      </c>
      <c r="F234" s="46"/>
      <c r="G234" s="43"/>
      <c r="H234" s="43"/>
      <c r="I234" s="46">
        <v>8</v>
      </c>
      <c r="J234" s="43">
        <v>120</v>
      </c>
      <c r="K234" s="43">
        <f t="shared" si="10"/>
        <v>960</v>
      </c>
      <c r="L234" s="43">
        <f t="shared" si="5"/>
        <v>3360</v>
      </c>
      <c r="M234" s="56"/>
    </row>
    <row r="235" s="33" customFormat="1" customHeight="1" spans="1:13">
      <c r="A235" s="45">
        <v>43537</v>
      </c>
      <c r="B235" s="50" t="s">
        <v>285</v>
      </c>
      <c r="C235" s="50" t="s">
        <v>466</v>
      </c>
      <c r="D235" s="54" t="s">
        <v>680</v>
      </c>
      <c r="E235" s="43">
        <v>2400</v>
      </c>
      <c r="F235" s="46"/>
      <c r="G235" s="43"/>
      <c r="H235" s="43"/>
      <c r="I235" s="43"/>
      <c r="J235" s="43"/>
      <c r="K235" s="43"/>
      <c r="L235" s="43">
        <f t="shared" si="5"/>
        <v>2400</v>
      </c>
      <c r="M235" s="56"/>
    </row>
    <row r="236" s="33" customFormat="1" customHeight="1" spans="1:13">
      <c r="A236" s="45">
        <v>43537</v>
      </c>
      <c r="B236" s="50" t="s">
        <v>300</v>
      </c>
      <c r="C236" s="44" t="s">
        <v>468</v>
      </c>
      <c r="D236" s="54" t="s">
        <v>681</v>
      </c>
      <c r="E236" s="43">
        <v>1500</v>
      </c>
      <c r="F236" s="46"/>
      <c r="G236" s="43"/>
      <c r="H236" s="43"/>
      <c r="I236" s="46">
        <v>6.5</v>
      </c>
      <c r="J236" s="43">
        <v>100</v>
      </c>
      <c r="K236" s="43">
        <f t="shared" si="10"/>
        <v>650</v>
      </c>
      <c r="L236" s="43">
        <f t="shared" si="5"/>
        <v>2150</v>
      </c>
      <c r="M236" s="56"/>
    </row>
    <row r="237" s="33" customFormat="1" customHeight="1" spans="1:13">
      <c r="A237" s="45">
        <v>43537</v>
      </c>
      <c r="B237" s="50" t="s">
        <v>300</v>
      </c>
      <c r="C237" s="44" t="s">
        <v>472</v>
      </c>
      <c r="D237" s="54" t="s">
        <v>682</v>
      </c>
      <c r="E237" s="43">
        <v>1500</v>
      </c>
      <c r="F237" s="46"/>
      <c r="G237" s="43"/>
      <c r="H237" s="43"/>
      <c r="I237" s="46">
        <v>6</v>
      </c>
      <c r="J237" s="43">
        <v>100</v>
      </c>
      <c r="K237" s="43">
        <f t="shared" si="10"/>
        <v>600</v>
      </c>
      <c r="L237" s="43">
        <f t="shared" si="5"/>
        <v>2100</v>
      </c>
      <c r="M237" s="56"/>
    </row>
    <row r="238" s="33" customFormat="1" customHeight="1" spans="1:13">
      <c r="A238" s="45">
        <v>43537</v>
      </c>
      <c r="B238" s="50" t="s">
        <v>285</v>
      </c>
      <c r="C238" s="50" t="s">
        <v>474</v>
      </c>
      <c r="D238" s="54" t="s">
        <v>683</v>
      </c>
      <c r="E238" s="43">
        <v>2400</v>
      </c>
      <c r="F238" s="46"/>
      <c r="G238" s="43"/>
      <c r="H238" s="43"/>
      <c r="I238" s="46">
        <v>8.5</v>
      </c>
      <c r="J238" s="43">
        <v>120</v>
      </c>
      <c r="K238" s="43">
        <f t="shared" si="10"/>
        <v>1020</v>
      </c>
      <c r="L238" s="43">
        <f t="shared" si="5"/>
        <v>3420</v>
      </c>
      <c r="M238" s="56"/>
    </row>
    <row r="239" s="33" customFormat="1" customHeight="1" spans="1:13">
      <c r="A239" s="45">
        <v>43537</v>
      </c>
      <c r="B239" s="50" t="s">
        <v>285</v>
      </c>
      <c r="C239" s="50" t="s">
        <v>478</v>
      </c>
      <c r="D239" s="54" t="s">
        <v>684</v>
      </c>
      <c r="E239" s="43">
        <v>2400</v>
      </c>
      <c r="F239" s="46">
        <v>60</v>
      </c>
      <c r="G239" s="43">
        <v>20</v>
      </c>
      <c r="H239" s="43">
        <f>F239*G239</f>
        <v>1200</v>
      </c>
      <c r="I239" s="46">
        <v>6.5</v>
      </c>
      <c r="J239" s="43">
        <v>120</v>
      </c>
      <c r="K239" s="43">
        <f t="shared" si="10"/>
        <v>780</v>
      </c>
      <c r="L239" s="43">
        <f t="shared" si="5"/>
        <v>4380</v>
      </c>
      <c r="M239" s="56"/>
    </row>
    <row r="240" s="33" customFormat="1" customHeight="1" spans="1:13">
      <c r="A240" s="45">
        <v>43537</v>
      </c>
      <c r="B240" s="50" t="s">
        <v>300</v>
      </c>
      <c r="C240" s="50" t="s">
        <v>480</v>
      </c>
      <c r="D240" s="53" t="s">
        <v>685</v>
      </c>
      <c r="E240" s="43">
        <v>1500</v>
      </c>
      <c r="F240" s="46"/>
      <c r="G240" s="43"/>
      <c r="H240" s="43"/>
      <c r="I240" s="43"/>
      <c r="J240" s="43"/>
      <c r="K240" s="43"/>
      <c r="L240" s="43">
        <f t="shared" si="5"/>
        <v>1500</v>
      </c>
      <c r="M240" s="56"/>
    </row>
    <row r="241" s="33" customFormat="1" customHeight="1" spans="1:13">
      <c r="A241" s="45">
        <v>43537</v>
      </c>
      <c r="B241" s="50" t="s">
        <v>300</v>
      </c>
      <c r="C241" s="50" t="s">
        <v>483</v>
      </c>
      <c r="D241" s="54" t="s">
        <v>686</v>
      </c>
      <c r="E241" s="43">
        <v>1500</v>
      </c>
      <c r="F241" s="46"/>
      <c r="G241" s="43"/>
      <c r="H241" s="43"/>
      <c r="I241" s="46">
        <v>6</v>
      </c>
      <c r="J241" s="43">
        <v>100</v>
      </c>
      <c r="K241" s="43">
        <f t="shared" ref="K241:K244" si="11">I241*J241</f>
        <v>600</v>
      </c>
      <c r="L241" s="43">
        <f t="shared" si="5"/>
        <v>2100</v>
      </c>
      <c r="M241" s="56"/>
    </row>
    <row r="242" s="33" customFormat="1" customHeight="1" spans="1:13">
      <c r="A242" s="45">
        <v>43537</v>
      </c>
      <c r="B242" s="50" t="s">
        <v>300</v>
      </c>
      <c r="C242" s="44" t="s">
        <v>485</v>
      </c>
      <c r="D242" s="54" t="s">
        <v>687</v>
      </c>
      <c r="E242" s="43">
        <v>1500</v>
      </c>
      <c r="F242" s="46"/>
      <c r="G242" s="43"/>
      <c r="H242" s="43"/>
      <c r="I242" s="43"/>
      <c r="J242" s="43"/>
      <c r="K242" s="43"/>
      <c r="L242" s="43">
        <f t="shared" si="5"/>
        <v>1500</v>
      </c>
      <c r="M242" s="56"/>
    </row>
    <row r="243" s="33" customFormat="1" customHeight="1" spans="1:13">
      <c r="A243" s="45">
        <v>43537</v>
      </c>
      <c r="B243" s="50" t="s">
        <v>297</v>
      </c>
      <c r="C243" s="50" t="s">
        <v>487</v>
      </c>
      <c r="D243" s="54" t="s">
        <v>688</v>
      </c>
      <c r="E243" s="43">
        <v>2400</v>
      </c>
      <c r="F243" s="46"/>
      <c r="G243" s="43"/>
      <c r="H243" s="43"/>
      <c r="I243" s="46">
        <v>7.5</v>
      </c>
      <c r="J243" s="43">
        <v>120</v>
      </c>
      <c r="K243" s="43">
        <f t="shared" si="11"/>
        <v>900</v>
      </c>
      <c r="L243" s="43">
        <f t="shared" si="5"/>
        <v>3300</v>
      </c>
      <c r="M243" s="56"/>
    </row>
    <row r="244" s="33" customFormat="1" customHeight="1" spans="1:13">
      <c r="A244" s="45">
        <v>43537</v>
      </c>
      <c r="B244" s="50" t="s">
        <v>305</v>
      </c>
      <c r="C244" s="50" t="s">
        <v>489</v>
      </c>
      <c r="D244" s="53" t="s">
        <v>689</v>
      </c>
      <c r="E244" s="43">
        <v>1000</v>
      </c>
      <c r="F244" s="46"/>
      <c r="G244" s="43"/>
      <c r="H244" s="43"/>
      <c r="I244" s="46">
        <v>7.5</v>
      </c>
      <c r="J244" s="43">
        <v>80</v>
      </c>
      <c r="K244" s="43">
        <f t="shared" si="11"/>
        <v>600</v>
      </c>
      <c r="L244" s="43">
        <f t="shared" si="5"/>
        <v>1600</v>
      </c>
      <c r="M244" s="56"/>
    </row>
    <row r="245" s="33" customFormat="1" customHeight="1" spans="1:13">
      <c r="A245" s="45">
        <v>43537</v>
      </c>
      <c r="B245" s="50" t="s">
        <v>305</v>
      </c>
      <c r="C245" s="46" t="s">
        <v>690</v>
      </c>
      <c r="D245" s="53" t="s">
        <v>691</v>
      </c>
      <c r="E245" s="43">
        <v>600</v>
      </c>
      <c r="F245" s="46"/>
      <c r="G245" s="43"/>
      <c r="H245" s="43"/>
      <c r="I245" s="43"/>
      <c r="J245" s="43"/>
      <c r="K245" s="43"/>
      <c r="L245" s="43">
        <f t="shared" si="5"/>
        <v>600</v>
      </c>
      <c r="M245" s="56"/>
    </row>
    <row r="246" s="33" customFormat="1" customHeight="1" spans="1:13">
      <c r="A246" s="45">
        <v>43537</v>
      </c>
      <c r="B246" s="50" t="s">
        <v>297</v>
      </c>
      <c r="C246" s="50" t="s">
        <v>491</v>
      </c>
      <c r="D246" s="54" t="s">
        <v>692</v>
      </c>
      <c r="E246" s="43">
        <v>2400</v>
      </c>
      <c r="F246" s="46">
        <v>30</v>
      </c>
      <c r="G246" s="43">
        <v>25</v>
      </c>
      <c r="H246" s="43">
        <f>F246*G246</f>
        <v>750</v>
      </c>
      <c r="I246" s="46">
        <v>5</v>
      </c>
      <c r="J246" s="43">
        <v>120</v>
      </c>
      <c r="K246" s="43">
        <f t="shared" ref="K246:K248" si="12">I246*J246</f>
        <v>600</v>
      </c>
      <c r="L246" s="43">
        <f t="shared" si="5"/>
        <v>3750</v>
      </c>
      <c r="M246" s="56"/>
    </row>
    <row r="247" s="33" customFormat="1" customHeight="1" spans="1:13">
      <c r="A247" s="45">
        <v>43537</v>
      </c>
      <c r="B247" s="50" t="s">
        <v>305</v>
      </c>
      <c r="C247" s="50" t="s">
        <v>493</v>
      </c>
      <c r="D247" s="53" t="s">
        <v>693</v>
      </c>
      <c r="E247" s="43">
        <v>1000</v>
      </c>
      <c r="F247" s="46"/>
      <c r="G247" s="43"/>
      <c r="H247" s="43"/>
      <c r="I247" s="46">
        <v>5</v>
      </c>
      <c r="J247" s="43">
        <v>80</v>
      </c>
      <c r="K247" s="43">
        <f t="shared" si="12"/>
        <v>400</v>
      </c>
      <c r="L247" s="43">
        <f t="shared" si="5"/>
        <v>1400</v>
      </c>
      <c r="M247" s="56"/>
    </row>
    <row r="248" s="33" customFormat="1" customHeight="1" spans="1:13">
      <c r="A248" s="45">
        <v>43537</v>
      </c>
      <c r="B248" s="50" t="s">
        <v>285</v>
      </c>
      <c r="C248" s="50" t="s">
        <v>495</v>
      </c>
      <c r="D248" s="54" t="s">
        <v>694</v>
      </c>
      <c r="E248" s="43">
        <v>2400</v>
      </c>
      <c r="F248" s="46"/>
      <c r="G248" s="43"/>
      <c r="H248" s="43"/>
      <c r="I248" s="46">
        <v>7</v>
      </c>
      <c r="J248" s="43">
        <v>120</v>
      </c>
      <c r="K248" s="43">
        <f t="shared" si="12"/>
        <v>840</v>
      </c>
      <c r="L248" s="43">
        <f t="shared" si="5"/>
        <v>3240</v>
      </c>
      <c r="M248" s="56"/>
    </row>
    <row r="249" s="33" customFormat="1" customHeight="1" spans="1:13">
      <c r="A249" s="45">
        <v>43537</v>
      </c>
      <c r="B249" s="50" t="s">
        <v>300</v>
      </c>
      <c r="C249" s="50" t="s">
        <v>695</v>
      </c>
      <c r="D249" s="47" t="s">
        <v>696</v>
      </c>
      <c r="E249" s="43">
        <v>1200</v>
      </c>
      <c r="F249" s="41"/>
      <c r="G249" s="48"/>
      <c r="H249" s="43"/>
      <c r="I249" s="43"/>
      <c r="J249" s="48"/>
      <c r="K249" s="43"/>
      <c r="L249" s="43">
        <f t="shared" si="5"/>
        <v>1200</v>
      </c>
      <c r="M249" s="56"/>
    </row>
    <row r="250" s="33" customFormat="1" customHeight="1" spans="1:13">
      <c r="A250" s="45">
        <v>43537</v>
      </c>
      <c r="B250" s="50" t="s">
        <v>503</v>
      </c>
      <c r="C250" s="50" t="s">
        <v>504</v>
      </c>
      <c r="D250" s="54" t="s">
        <v>697</v>
      </c>
      <c r="E250" s="43">
        <v>2700</v>
      </c>
      <c r="F250" s="46"/>
      <c r="G250" s="43"/>
      <c r="H250" s="43"/>
      <c r="I250" s="43"/>
      <c r="J250" s="43"/>
      <c r="K250" s="43"/>
      <c r="L250" s="43">
        <f t="shared" si="5"/>
        <v>2700</v>
      </c>
      <c r="M250" s="56"/>
    </row>
    <row r="251" s="33" customFormat="1" customHeight="1" spans="1:13">
      <c r="A251" s="45">
        <v>43537</v>
      </c>
      <c r="B251" s="50" t="s">
        <v>285</v>
      </c>
      <c r="C251" s="50" t="s">
        <v>506</v>
      </c>
      <c r="D251" s="54" t="s">
        <v>698</v>
      </c>
      <c r="E251" s="43">
        <v>2400</v>
      </c>
      <c r="F251" s="46"/>
      <c r="G251" s="43"/>
      <c r="H251" s="43"/>
      <c r="I251" s="46">
        <v>6.5</v>
      </c>
      <c r="J251" s="43">
        <v>120</v>
      </c>
      <c r="K251" s="43">
        <f t="shared" ref="K251:K254" si="13">I251*J251</f>
        <v>780</v>
      </c>
      <c r="L251" s="43">
        <f t="shared" si="5"/>
        <v>3180</v>
      </c>
      <c r="M251" s="56"/>
    </row>
    <row r="252" s="33" customFormat="1" customHeight="1" spans="1:13">
      <c r="A252" s="45">
        <v>43537</v>
      </c>
      <c r="B252" s="50" t="s">
        <v>297</v>
      </c>
      <c r="C252" s="50" t="s">
        <v>507</v>
      </c>
      <c r="D252" s="54" t="s">
        <v>699</v>
      </c>
      <c r="E252" s="43">
        <v>2400</v>
      </c>
      <c r="F252" s="46"/>
      <c r="G252" s="43"/>
      <c r="H252" s="43"/>
      <c r="I252" s="46">
        <v>10</v>
      </c>
      <c r="J252" s="43">
        <v>120</v>
      </c>
      <c r="K252" s="43">
        <f t="shared" si="13"/>
        <v>1200</v>
      </c>
      <c r="L252" s="43">
        <f t="shared" si="5"/>
        <v>3600</v>
      </c>
      <c r="M252" s="56"/>
    </row>
    <row r="253" s="33" customFormat="1" customHeight="1" spans="1:13">
      <c r="A253" s="45">
        <v>43537</v>
      </c>
      <c r="B253" s="50" t="s">
        <v>297</v>
      </c>
      <c r="C253" s="46" t="s">
        <v>514</v>
      </c>
      <c r="D253" s="54" t="s">
        <v>648</v>
      </c>
      <c r="E253" s="43">
        <v>2400</v>
      </c>
      <c r="F253" s="46"/>
      <c r="G253" s="43"/>
      <c r="H253" s="43"/>
      <c r="I253" s="43"/>
      <c r="J253" s="43"/>
      <c r="K253" s="43"/>
      <c r="L253" s="43">
        <f t="shared" si="5"/>
        <v>2400</v>
      </c>
      <c r="M253" s="56"/>
    </row>
    <row r="254" s="33" customFormat="1" customHeight="1" spans="1:13">
      <c r="A254" s="45">
        <v>43537</v>
      </c>
      <c r="B254" s="50" t="s">
        <v>305</v>
      </c>
      <c r="C254" s="50" t="s">
        <v>516</v>
      </c>
      <c r="D254" s="53" t="s">
        <v>700</v>
      </c>
      <c r="E254" s="43">
        <v>1000</v>
      </c>
      <c r="F254" s="46"/>
      <c r="G254" s="43"/>
      <c r="H254" s="43"/>
      <c r="I254" s="46">
        <v>5.5</v>
      </c>
      <c r="J254" s="43">
        <v>80</v>
      </c>
      <c r="K254" s="43">
        <f t="shared" si="13"/>
        <v>440</v>
      </c>
      <c r="L254" s="43">
        <f t="shared" si="5"/>
        <v>1440</v>
      </c>
      <c r="M254" s="56"/>
    </row>
    <row r="255" s="33" customFormat="1" ht="43" customHeight="1" spans="1:13">
      <c r="A255" s="45">
        <v>43537</v>
      </c>
      <c r="B255" s="50" t="s">
        <v>305</v>
      </c>
      <c r="C255" s="50" t="s">
        <v>701</v>
      </c>
      <c r="D255" s="52" t="s">
        <v>702</v>
      </c>
      <c r="E255" s="43">
        <v>1000</v>
      </c>
      <c r="F255" s="46">
        <v>70</v>
      </c>
      <c r="G255" s="43">
        <v>10</v>
      </c>
      <c r="H255" s="43">
        <f>F255*G255</f>
        <v>700</v>
      </c>
      <c r="I255" s="43"/>
      <c r="J255" s="43"/>
      <c r="K255" s="43"/>
      <c r="L255" s="43">
        <f t="shared" si="5"/>
        <v>1700</v>
      </c>
      <c r="M255" s="56"/>
    </row>
    <row r="256" s="33" customFormat="1" customHeight="1" spans="1:13">
      <c r="A256" s="45">
        <v>43537</v>
      </c>
      <c r="B256" s="50" t="s">
        <v>285</v>
      </c>
      <c r="C256" s="50" t="s">
        <v>518</v>
      </c>
      <c r="D256" s="54" t="s">
        <v>703</v>
      </c>
      <c r="E256" s="43">
        <v>2400</v>
      </c>
      <c r="F256" s="46"/>
      <c r="G256" s="43"/>
      <c r="H256" s="43"/>
      <c r="I256" s="46">
        <v>6</v>
      </c>
      <c r="J256" s="43">
        <v>120</v>
      </c>
      <c r="K256" s="43">
        <f>I256*J256</f>
        <v>720</v>
      </c>
      <c r="L256" s="43">
        <f t="shared" si="5"/>
        <v>3120</v>
      </c>
      <c r="M256" s="56"/>
    </row>
    <row r="257" s="33" customFormat="1" customHeight="1" spans="1:13">
      <c r="A257" s="45">
        <v>43537</v>
      </c>
      <c r="B257" s="50" t="s">
        <v>297</v>
      </c>
      <c r="C257" s="44" t="s">
        <v>520</v>
      </c>
      <c r="D257" s="54" t="s">
        <v>704</v>
      </c>
      <c r="E257" s="43">
        <v>2400</v>
      </c>
      <c r="F257" s="46"/>
      <c r="G257" s="43"/>
      <c r="H257" s="43"/>
      <c r="I257" s="43"/>
      <c r="J257" s="43"/>
      <c r="K257" s="43"/>
      <c r="L257" s="43">
        <f t="shared" si="5"/>
        <v>2400</v>
      </c>
      <c r="M257" s="56"/>
    </row>
    <row r="258" s="33" customFormat="1" customHeight="1" spans="1:13">
      <c r="A258" s="45">
        <v>43537</v>
      </c>
      <c r="B258" s="50" t="s">
        <v>297</v>
      </c>
      <c r="C258" s="44" t="s">
        <v>522</v>
      </c>
      <c r="D258" s="54" t="s">
        <v>705</v>
      </c>
      <c r="E258" s="43">
        <v>2400</v>
      </c>
      <c r="F258" s="46"/>
      <c r="G258" s="43"/>
      <c r="H258" s="43"/>
      <c r="I258" s="43"/>
      <c r="J258" s="43"/>
      <c r="K258" s="43"/>
      <c r="L258" s="43">
        <f t="shared" ref="L258:L321" si="14">E258+H258+K258</f>
        <v>2400</v>
      </c>
      <c r="M258" s="56"/>
    </row>
    <row r="259" s="33" customFormat="1" customHeight="1" spans="1:13">
      <c r="A259" s="45">
        <v>43537</v>
      </c>
      <c r="B259" s="50" t="s">
        <v>503</v>
      </c>
      <c r="C259" s="44" t="s">
        <v>524</v>
      </c>
      <c r="D259" s="54" t="s">
        <v>706</v>
      </c>
      <c r="E259" s="43">
        <v>2700</v>
      </c>
      <c r="F259" s="46"/>
      <c r="G259" s="43"/>
      <c r="H259" s="43"/>
      <c r="I259" s="46">
        <v>7</v>
      </c>
      <c r="J259" s="43">
        <v>120</v>
      </c>
      <c r="K259" s="43">
        <f>I259*J259</f>
        <v>840</v>
      </c>
      <c r="L259" s="43">
        <f t="shared" si="14"/>
        <v>3540</v>
      </c>
      <c r="M259" s="56"/>
    </row>
    <row r="260" s="33" customFormat="1" customHeight="1" spans="1:13">
      <c r="A260" s="45">
        <v>43537</v>
      </c>
      <c r="B260" s="50" t="s">
        <v>288</v>
      </c>
      <c r="C260" s="50" t="s">
        <v>331</v>
      </c>
      <c r="D260" s="53" t="s">
        <v>707</v>
      </c>
      <c r="E260" s="43">
        <v>5500</v>
      </c>
      <c r="F260" s="46"/>
      <c r="G260" s="43"/>
      <c r="H260" s="43"/>
      <c r="I260" s="43"/>
      <c r="J260" s="43"/>
      <c r="K260" s="43"/>
      <c r="L260" s="43">
        <f t="shared" si="14"/>
        <v>5500</v>
      </c>
      <c r="M260" s="56"/>
    </row>
    <row r="261" s="33" customFormat="1" customHeight="1" spans="1:13">
      <c r="A261" s="45">
        <v>43537</v>
      </c>
      <c r="B261" s="50" t="s">
        <v>285</v>
      </c>
      <c r="C261" s="50" t="s">
        <v>527</v>
      </c>
      <c r="D261" s="54" t="s">
        <v>708</v>
      </c>
      <c r="E261" s="43">
        <v>2400</v>
      </c>
      <c r="F261" s="46"/>
      <c r="G261" s="43"/>
      <c r="H261" s="43"/>
      <c r="I261" s="43"/>
      <c r="J261" s="43"/>
      <c r="K261" s="43"/>
      <c r="L261" s="43">
        <f t="shared" si="14"/>
        <v>2400</v>
      </c>
      <c r="M261" s="56"/>
    </row>
    <row r="262" s="33" customFormat="1" customHeight="1" spans="1:13">
      <c r="A262" s="45">
        <v>43537</v>
      </c>
      <c r="B262" s="50" t="s">
        <v>285</v>
      </c>
      <c r="C262" s="50" t="s">
        <v>529</v>
      </c>
      <c r="D262" s="54" t="s">
        <v>709</v>
      </c>
      <c r="E262" s="43">
        <v>2400</v>
      </c>
      <c r="F262" s="46"/>
      <c r="G262" s="43"/>
      <c r="H262" s="43"/>
      <c r="I262" s="46">
        <v>7.5</v>
      </c>
      <c r="J262" s="43">
        <v>120</v>
      </c>
      <c r="K262" s="43">
        <f>I262*J262</f>
        <v>900</v>
      </c>
      <c r="L262" s="43">
        <f t="shared" si="14"/>
        <v>3300</v>
      </c>
      <c r="M262" s="56"/>
    </row>
    <row r="263" s="33" customFormat="1" customHeight="1" spans="1:13">
      <c r="A263" s="45">
        <v>43537</v>
      </c>
      <c r="B263" s="50" t="s">
        <v>300</v>
      </c>
      <c r="C263" s="50" t="s">
        <v>531</v>
      </c>
      <c r="D263" s="54" t="s">
        <v>710</v>
      </c>
      <c r="E263" s="43">
        <v>1500</v>
      </c>
      <c r="F263" s="46">
        <v>32</v>
      </c>
      <c r="G263" s="43">
        <v>15</v>
      </c>
      <c r="H263" s="43">
        <f t="shared" ref="H263:H265" si="15">F263*G263</f>
        <v>480</v>
      </c>
      <c r="I263" s="43"/>
      <c r="J263" s="43"/>
      <c r="K263" s="43"/>
      <c r="L263" s="43">
        <f t="shared" si="14"/>
        <v>1980</v>
      </c>
      <c r="M263" s="56"/>
    </row>
    <row r="264" s="33" customFormat="1" customHeight="1" spans="1:13">
      <c r="A264" s="45">
        <v>43537</v>
      </c>
      <c r="B264" s="50" t="s">
        <v>285</v>
      </c>
      <c r="C264" s="44" t="s">
        <v>711</v>
      </c>
      <c r="D264" s="54" t="s">
        <v>712</v>
      </c>
      <c r="E264" s="43">
        <v>2400</v>
      </c>
      <c r="F264" s="46">
        <v>10</v>
      </c>
      <c r="G264" s="43">
        <v>20</v>
      </c>
      <c r="H264" s="43">
        <f t="shared" si="15"/>
        <v>200</v>
      </c>
      <c r="I264" s="43"/>
      <c r="J264" s="43"/>
      <c r="K264" s="43"/>
      <c r="L264" s="43">
        <f t="shared" si="14"/>
        <v>2600</v>
      </c>
      <c r="M264" s="56"/>
    </row>
    <row r="265" s="33" customFormat="1" customHeight="1" spans="1:13">
      <c r="A265" s="45">
        <v>43537</v>
      </c>
      <c r="B265" s="50" t="s">
        <v>285</v>
      </c>
      <c r="C265" s="44" t="s">
        <v>713</v>
      </c>
      <c r="D265" s="54" t="s">
        <v>712</v>
      </c>
      <c r="E265" s="43">
        <v>2400</v>
      </c>
      <c r="F265" s="46">
        <v>10</v>
      </c>
      <c r="G265" s="43">
        <v>20</v>
      </c>
      <c r="H265" s="43">
        <f t="shared" si="15"/>
        <v>200</v>
      </c>
      <c r="I265" s="43"/>
      <c r="J265" s="43"/>
      <c r="K265" s="43"/>
      <c r="L265" s="43">
        <f t="shared" si="14"/>
        <v>2600</v>
      </c>
      <c r="M265" s="56"/>
    </row>
    <row r="266" s="33" customFormat="1" customHeight="1" spans="1:13">
      <c r="A266" s="45">
        <v>43537</v>
      </c>
      <c r="B266" s="50" t="s">
        <v>285</v>
      </c>
      <c r="C266" s="50" t="s">
        <v>534</v>
      </c>
      <c r="D266" s="54" t="s">
        <v>714</v>
      </c>
      <c r="E266" s="43">
        <v>2400</v>
      </c>
      <c r="F266" s="46"/>
      <c r="G266" s="43"/>
      <c r="H266" s="43"/>
      <c r="I266" s="43"/>
      <c r="J266" s="43"/>
      <c r="K266" s="43"/>
      <c r="L266" s="43">
        <f t="shared" si="14"/>
        <v>2400</v>
      </c>
      <c r="M266" s="56"/>
    </row>
    <row r="267" s="33" customFormat="1" customHeight="1" spans="1:13">
      <c r="A267" s="45">
        <v>43537</v>
      </c>
      <c r="B267" s="50" t="s">
        <v>297</v>
      </c>
      <c r="C267" s="46" t="s">
        <v>536</v>
      </c>
      <c r="D267" s="54" t="s">
        <v>648</v>
      </c>
      <c r="E267" s="43">
        <v>2400</v>
      </c>
      <c r="F267" s="46"/>
      <c r="G267" s="43"/>
      <c r="H267" s="43"/>
      <c r="I267" s="43"/>
      <c r="J267" s="43"/>
      <c r="K267" s="43"/>
      <c r="L267" s="43">
        <f t="shared" si="14"/>
        <v>2400</v>
      </c>
      <c r="M267" s="56"/>
    </row>
    <row r="268" s="33" customFormat="1" customHeight="1" spans="1:13">
      <c r="A268" s="45">
        <v>43537</v>
      </c>
      <c r="B268" s="50" t="s">
        <v>305</v>
      </c>
      <c r="C268" s="50" t="s">
        <v>540</v>
      </c>
      <c r="D268" s="53" t="s">
        <v>715</v>
      </c>
      <c r="E268" s="43">
        <v>1000</v>
      </c>
      <c r="F268" s="46"/>
      <c r="G268" s="43"/>
      <c r="H268" s="43"/>
      <c r="I268" s="43"/>
      <c r="J268" s="43"/>
      <c r="K268" s="43"/>
      <c r="L268" s="43">
        <f t="shared" si="14"/>
        <v>1000</v>
      </c>
      <c r="M268" s="56"/>
    </row>
    <row r="269" s="33" customFormat="1" customHeight="1" spans="1:13">
      <c r="A269" s="45">
        <v>43537</v>
      </c>
      <c r="B269" s="44" t="s">
        <v>291</v>
      </c>
      <c r="C269" s="50" t="s">
        <v>540</v>
      </c>
      <c r="D269" s="52" t="s">
        <v>716</v>
      </c>
      <c r="E269" s="43">
        <v>450</v>
      </c>
      <c r="F269" s="46"/>
      <c r="G269" s="43"/>
      <c r="H269" s="43"/>
      <c r="I269" s="43"/>
      <c r="J269" s="43"/>
      <c r="K269" s="43"/>
      <c r="L269" s="43">
        <f t="shared" si="14"/>
        <v>450</v>
      </c>
      <c r="M269" s="56"/>
    </row>
    <row r="270" s="33" customFormat="1" customHeight="1" spans="1:13">
      <c r="A270" s="45">
        <v>43537</v>
      </c>
      <c r="B270" s="50" t="s">
        <v>300</v>
      </c>
      <c r="C270" s="50" t="s">
        <v>542</v>
      </c>
      <c r="D270" s="54" t="s">
        <v>717</v>
      </c>
      <c r="E270" s="43">
        <v>1500</v>
      </c>
      <c r="F270" s="46"/>
      <c r="G270" s="43"/>
      <c r="H270" s="43"/>
      <c r="I270" s="46">
        <v>6</v>
      </c>
      <c r="J270" s="43">
        <v>100</v>
      </c>
      <c r="K270" s="43">
        <f t="shared" ref="K270:K275" si="16">I270*J270</f>
        <v>600</v>
      </c>
      <c r="L270" s="43">
        <f t="shared" si="14"/>
        <v>2100</v>
      </c>
      <c r="M270" s="56"/>
    </row>
    <row r="271" s="33" customFormat="1" customHeight="1" spans="1:13">
      <c r="A271" s="45">
        <v>43537</v>
      </c>
      <c r="B271" s="50" t="s">
        <v>285</v>
      </c>
      <c r="C271" s="50" t="s">
        <v>544</v>
      </c>
      <c r="D271" s="54" t="s">
        <v>718</v>
      </c>
      <c r="E271" s="43">
        <v>2400</v>
      </c>
      <c r="F271" s="46">
        <v>55</v>
      </c>
      <c r="G271" s="43">
        <v>20</v>
      </c>
      <c r="H271" s="43">
        <f>F271*G271</f>
        <v>1100</v>
      </c>
      <c r="I271" s="46">
        <v>8.5</v>
      </c>
      <c r="J271" s="43">
        <v>120</v>
      </c>
      <c r="K271" s="43">
        <f t="shared" si="16"/>
        <v>1020</v>
      </c>
      <c r="L271" s="43">
        <f t="shared" si="14"/>
        <v>4520</v>
      </c>
      <c r="M271" s="56"/>
    </row>
    <row r="272" s="33" customFormat="1" customHeight="1" spans="1:13">
      <c r="A272" s="45">
        <v>43537</v>
      </c>
      <c r="B272" s="50" t="s">
        <v>285</v>
      </c>
      <c r="C272" s="50" t="s">
        <v>546</v>
      </c>
      <c r="D272" s="54" t="s">
        <v>719</v>
      </c>
      <c r="E272" s="43">
        <v>2400</v>
      </c>
      <c r="F272" s="46"/>
      <c r="G272" s="43"/>
      <c r="H272" s="43"/>
      <c r="I272" s="43"/>
      <c r="J272" s="43"/>
      <c r="K272" s="43"/>
      <c r="L272" s="43">
        <f t="shared" si="14"/>
        <v>2400</v>
      </c>
      <c r="M272" s="56"/>
    </row>
    <row r="273" s="33" customFormat="1" customHeight="1" spans="1:13">
      <c r="A273" s="45">
        <v>43537</v>
      </c>
      <c r="B273" s="50" t="s">
        <v>285</v>
      </c>
      <c r="C273" s="50" t="s">
        <v>550</v>
      </c>
      <c r="D273" s="54" t="s">
        <v>720</v>
      </c>
      <c r="E273" s="43">
        <v>2400</v>
      </c>
      <c r="F273" s="46"/>
      <c r="G273" s="43"/>
      <c r="H273" s="43"/>
      <c r="I273" s="43"/>
      <c r="J273" s="43"/>
      <c r="K273" s="43"/>
      <c r="L273" s="43">
        <f t="shared" si="14"/>
        <v>2400</v>
      </c>
      <c r="M273" s="56"/>
    </row>
    <row r="274" s="33" customFormat="1" customHeight="1" spans="1:13">
      <c r="A274" s="45">
        <v>43537</v>
      </c>
      <c r="B274" s="50" t="s">
        <v>285</v>
      </c>
      <c r="C274" s="44" t="s">
        <v>554</v>
      </c>
      <c r="D274" s="54" t="s">
        <v>651</v>
      </c>
      <c r="E274" s="43">
        <v>2400</v>
      </c>
      <c r="F274" s="46"/>
      <c r="G274" s="43"/>
      <c r="H274" s="43"/>
      <c r="I274" s="46">
        <v>8.5</v>
      </c>
      <c r="J274" s="43">
        <v>120</v>
      </c>
      <c r="K274" s="43">
        <f t="shared" si="16"/>
        <v>1020</v>
      </c>
      <c r="L274" s="43">
        <f t="shared" si="14"/>
        <v>3420</v>
      </c>
      <c r="M274" s="56"/>
    </row>
    <row r="275" s="33" customFormat="1" customHeight="1" spans="1:13">
      <c r="A275" s="45">
        <v>43537</v>
      </c>
      <c r="B275" s="50" t="s">
        <v>285</v>
      </c>
      <c r="C275" s="44" t="s">
        <v>298</v>
      </c>
      <c r="D275" s="54" t="s">
        <v>721</v>
      </c>
      <c r="E275" s="43">
        <v>2400</v>
      </c>
      <c r="F275" s="46"/>
      <c r="G275" s="43"/>
      <c r="H275" s="43"/>
      <c r="I275" s="46">
        <v>8</v>
      </c>
      <c r="J275" s="43">
        <v>120</v>
      </c>
      <c r="K275" s="43">
        <f t="shared" si="16"/>
        <v>960</v>
      </c>
      <c r="L275" s="43">
        <f t="shared" si="14"/>
        <v>3360</v>
      </c>
      <c r="M275" s="56"/>
    </row>
    <row r="276" s="33" customFormat="1" customHeight="1" spans="1:13">
      <c r="A276" s="45">
        <v>43537</v>
      </c>
      <c r="B276" s="50" t="s">
        <v>285</v>
      </c>
      <c r="C276" s="44" t="s">
        <v>557</v>
      </c>
      <c r="D276" s="54" t="s">
        <v>719</v>
      </c>
      <c r="E276" s="43">
        <v>2400</v>
      </c>
      <c r="F276" s="46"/>
      <c r="G276" s="43"/>
      <c r="H276" s="43"/>
      <c r="I276" s="43"/>
      <c r="J276" s="43"/>
      <c r="K276" s="43"/>
      <c r="L276" s="43">
        <f t="shared" si="14"/>
        <v>2400</v>
      </c>
      <c r="M276" s="56"/>
    </row>
    <row r="277" s="33" customFormat="1" customHeight="1" spans="1:13">
      <c r="A277" s="45">
        <v>43537</v>
      </c>
      <c r="B277" s="50" t="s">
        <v>300</v>
      </c>
      <c r="C277" s="44" t="s">
        <v>722</v>
      </c>
      <c r="D277" s="54" t="s">
        <v>723</v>
      </c>
      <c r="E277" s="43">
        <v>1500</v>
      </c>
      <c r="F277" s="46"/>
      <c r="G277" s="43"/>
      <c r="H277" s="43"/>
      <c r="I277" s="46">
        <v>8</v>
      </c>
      <c r="J277" s="43">
        <v>100</v>
      </c>
      <c r="K277" s="43">
        <f t="shared" ref="K277:K280" si="17">I277*J277</f>
        <v>800</v>
      </c>
      <c r="L277" s="43">
        <f t="shared" si="14"/>
        <v>2300</v>
      </c>
      <c r="M277" s="56"/>
    </row>
    <row r="278" s="33" customFormat="1" customHeight="1" spans="1:13">
      <c r="A278" s="45">
        <v>43537</v>
      </c>
      <c r="B278" s="50" t="s">
        <v>305</v>
      </c>
      <c r="C278" s="50" t="s">
        <v>724</v>
      </c>
      <c r="D278" s="52" t="s">
        <v>725</v>
      </c>
      <c r="E278" s="43">
        <v>1000</v>
      </c>
      <c r="F278" s="46"/>
      <c r="G278" s="43"/>
      <c r="H278" s="43"/>
      <c r="I278" s="43"/>
      <c r="J278" s="43"/>
      <c r="K278" s="43"/>
      <c r="L278" s="43">
        <f t="shared" si="14"/>
        <v>1000</v>
      </c>
      <c r="M278" s="56"/>
    </row>
    <row r="279" s="33" customFormat="1" customHeight="1" spans="1:13">
      <c r="A279" s="45">
        <v>43537</v>
      </c>
      <c r="B279" s="50" t="s">
        <v>305</v>
      </c>
      <c r="C279" s="50" t="s">
        <v>559</v>
      </c>
      <c r="D279" s="54" t="s">
        <v>726</v>
      </c>
      <c r="E279" s="43">
        <v>1000</v>
      </c>
      <c r="F279" s="46"/>
      <c r="G279" s="43"/>
      <c r="H279" s="43"/>
      <c r="I279" s="46">
        <v>6</v>
      </c>
      <c r="J279" s="43">
        <v>80</v>
      </c>
      <c r="K279" s="43">
        <f t="shared" si="17"/>
        <v>480</v>
      </c>
      <c r="L279" s="43">
        <f t="shared" si="14"/>
        <v>1480</v>
      </c>
      <c r="M279" s="56"/>
    </row>
    <row r="280" s="33" customFormat="1" customHeight="1" spans="1:13">
      <c r="A280" s="45">
        <v>43537</v>
      </c>
      <c r="B280" s="50" t="s">
        <v>300</v>
      </c>
      <c r="C280" s="50" t="s">
        <v>561</v>
      </c>
      <c r="D280" s="54" t="s">
        <v>727</v>
      </c>
      <c r="E280" s="43">
        <v>1500</v>
      </c>
      <c r="F280" s="46"/>
      <c r="G280" s="43"/>
      <c r="H280" s="43"/>
      <c r="I280" s="46">
        <v>6</v>
      </c>
      <c r="J280" s="43">
        <v>100</v>
      </c>
      <c r="K280" s="43">
        <f t="shared" si="17"/>
        <v>600</v>
      </c>
      <c r="L280" s="43">
        <f t="shared" si="14"/>
        <v>2100</v>
      </c>
      <c r="M280" s="56"/>
    </row>
    <row r="281" s="33" customFormat="1" customHeight="1" spans="1:13">
      <c r="A281" s="45">
        <v>43537</v>
      </c>
      <c r="B281" s="50" t="s">
        <v>305</v>
      </c>
      <c r="C281" s="50" t="s">
        <v>728</v>
      </c>
      <c r="D281" s="52" t="s">
        <v>729</v>
      </c>
      <c r="E281" s="43">
        <v>1000</v>
      </c>
      <c r="F281" s="46"/>
      <c r="G281" s="43"/>
      <c r="H281" s="43"/>
      <c r="I281" s="43"/>
      <c r="J281" s="43"/>
      <c r="K281" s="43"/>
      <c r="L281" s="43">
        <f t="shared" si="14"/>
        <v>1000</v>
      </c>
      <c r="M281" s="56"/>
    </row>
    <row r="282" s="33" customFormat="1" customHeight="1" spans="1:13">
      <c r="A282" s="45">
        <v>43537</v>
      </c>
      <c r="B282" s="50" t="s">
        <v>300</v>
      </c>
      <c r="C282" s="44" t="s">
        <v>563</v>
      </c>
      <c r="D282" s="54" t="s">
        <v>730</v>
      </c>
      <c r="E282" s="43">
        <v>1500</v>
      </c>
      <c r="F282" s="46"/>
      <c r="G282" s="43"/>
      <c r="H282" s="43"/>
      <c r="I282" s="43"/>
      <c r="J282" s="43"/>
      <c r="K282" s="43"/>
      <c r="L282" s="43">
        <f t="shared" si="14"/>
        <v>1500</v>
      </c>
      <c r="M282" s="56"/>
    </row>
    <row r="283" s="33" customFormat="1" customHeight="1" spans="1:13">
      <c r="A283" s="45">
        <v>43537</v>
      </c>
      <c r="B283" s="50" t="s">
        <v>285</v>
      </c>
      <c r="C283" s="50" t="s">
        <v>731</v>
      </c>
      <c r="D283" s="53" t="s">
        <v>732</v>
      </c>
      <c r="E283" s="43">
        <v>2400</v>
      </c>
      <c r="F283" s="46"/>
      <c r="G283" s="43"/>
      <c r="H283" s="43"/>
      <c r="I283" s="43"/>
      <c r="J283" s="43"/>
      <c r="K283" s="43"/>
      <c r="L283" s="43">
        <f t="shared" si="14"/>
        <v>2400</v>
      </c>
      <c r="M283" s="56"/>
    </row>
    <row r="284" s="33" customFormat="1" customHeight="1" spans="1:13">
      <c r="A284" s="45">
        <v>43537</v>
      </c>
      <c r="B284" s="50" t="s">
        <v>285</v>
      </c>
      <c r="C284" s="50" t="s">
        <v>733</v>
      </c>
      <c r="D284" s="53" t="s">
        <v>734</v>
      </c>
      <c r="E284" s="43">
        <v>2400</v>
      </c>
      <c r="F284" s="46"/>
      <c r="G284" s="43"/>
      <c r="H284" s="43"/>
      <c r="I284" s="46">
        <v>7</v>
      </c>
      <c r="J284" s="43">
        <v>120</v>
      </c>
      <c r="K284" s="43">
        <f t="shared" ref="K284:K286" si="18">I284*J284</f>
        <v>840</v>
      </c>
      <c r="L284" s="43">
        <f t="shared" si="14"/>
        <v>3240</v>
      </c>
      <c r="M284" s="56"/>
    </row>
    <row r="285" s="33" customFormat="1" customHeight="1" spans="1:13">
      <c r="A285" s="45">
        <v>43537</v>
      </c>
      <c r="B285" s="50" t="s">
        <v>297</v>
      </c>
      <c r="C285" s="50" t="s">
        <v>567</v>
      </c>
      <c r="D285" s="54" t="s">
        <v>735</v>
      </c>
      <c r="E285" s="43">
        <v>2400</v>
      </c>
      <c r="F285" s="46">
        <v>80</v>
      </c>
      <c r="G285" s="43">
        <v>25</v>
      </c>
      <c r="H285" s="43">
        <f>F285*G285</f>
        <v>2000</v>
      </c>
      <c r="I285" s="46">
        <v>6</v>
      </c>
      <c r="J285" s="43">
        <v>120</v>
      </c>
      <c r="K285" s="43">
        <f t="shared" si="18"/>
        <v>720</v>
      </c>
      <c r="L285" s="43">
        <f t="shared" si="14"/>
        <v>5120</v>
      </c>
      <c r="M285" s="56"/>
    </row>
    <row r="286" s="33" customFormat="1" customHeight="1" spans="1:13">
      <c r="A286" s="45">
        <v>43537</v>
      </c>
      <c r="B286" s="50" t="s">
        <v>300</v>
      </c>
      <c r="C286" s="50" t="s">
        <v>569</v>
      </c>
      <c r="D286" s="54" t="s">
        <v>736</v>
      </c>
      <c r="E286" s="43">
        <v>1500</v>
      </c>
      <c r="F286" s="46"/>
      <c r="G286" s="43"/>
      <c r="H286" s="43"/>
      <c r="I286" s="46">
        <v>8</v>
      </c>
      <c r="J286" s="43">
        <v>100</v>
      </c>
      <c r="K286" s="43">
        <f t="shared" si="18"/>
        <v>800</v>
      </c>
      <c r="L286" s="43">
        <f t="shared" si="14"/>
        <v>2300</v>
      </c>
      <c r="M286" s="56"/>
    </row>
    <row r="287" s="33" customFormat="1" customHeight="1" spans="1:13">
      <c r="A287" s="45">
        <v>43537</v>
      </c>
      <c r="B287" s="50" t="s">
        <v>305</v>
      </c>
      <c r="C287" s="50" t="s">
        <v>571</v>
      </c>
      <c r="D287" s="53" t="s">
        <v>737</v>
      </c>
      <c r="E287" s="43">
        <v>1000</v>
      </c>
      <c r="F287" s="46"/>
      <c r="G287" s="43"/>
      <c r="H287" s="43"/>
      <c r="I287" s="43"/>
      <c r="J287" s="43"/>
      <c r="K287" s="43"/>
      <c r="L287" s="43">
        <f t="shared" si="14"/>
        <v>1000</v>
      </c>
      <c r="M287" s="56"/>
    </row>
    <row r="288" s="33" customFormat="1" customHeight="1" spans="1:13">
      <c r="A288" s="45">
        <v>43537</v>
      </c>
      <c r="B288" s="50" t="s">
        <v>285</v>
      </c>
      <c r="C288" s="50" t="s">
        <v>573</v>
      </c>
      <c r="D288" s="54" t="s">
        <v>738</v>
      </c>
      <c r="E288" s="43">
        <v>2400</v>
      </c>
      <c r="F288" s="46"/>
      <c r="G288" s="43"/>
      <c r="H288" s="43"/>
      <c r="I288" s="46">
        <v>7</v>
      </c>
      <c r="J288" s="43">
        <v>120</v>
      </c>
      <c r="K288" s="43">
        <f t="shared" ref="K288:K294" si="19">I288*J288</f>
        <v>840</v>
      </c>
      <c r="L288" s="43">
        <f t="shared" si="14"/>
        <v>3240</v>
      </c>
      <c r="M288" s="56"/>
    </row>
    <row r="289" s="33" customFormat="1" customHeight="1" spans="1:13">
      <c r="A289" s="45">
        <v>43537</v>
      </c>
      <c r="B289" s="50" t="s">
        <v>285</v>
      </c>
      <c r="C289" s="50" t="s">
        <v>739</v>
      </c>
      <c r="D289" s="53" t="s">
        <v>740</v>
      </c>
      <c r="E289" s="43">
        <v>2400</v>
      </c>
      <c r="F289" s="46"/>
      <c r="G289" s="43"/>
      <c r="H289" s="43"/>
      <c r="I289" s="46">
        <v>8</v>
      </c>
      <c r="J289" s="43">
        <v>120</v>
      </c>
      <c r="K289" s="43">
        <f t="shared" si="19"/>
        <v>960</v>
      </c>
      <c r="L289" s="43">
        <f t="shared" si="14"/>
        <v>3360</v>
      </c>
      <c r="M289" s="56"/>
    </row>
    <row r="290" s="33" customFormat="1" customHeight="1" spans="1:13">
      <c r="A290" s="45">
        <v>43537</v>
      </c>
      <c r="B290" s="50" t="s">
        <v>285</v>
      </c>
      <c r="C290" s="50" t="s">
        <v>575</v>
      </c>
      <c r="D290" s="54" t="s">
        <v>741</v>
      </c>
      <c r="E290" s="43">
        <v>2400</v>
      </c>
      <c r="F290" s="46"/>
      <c r="G290" s="43"/>
      <c r="H290" s="43"/>
      <c r="I290" s="46">
        <v>6.5</v>
      </c>
      <c r="J290" s="43">
        <v>120</v>
      </c>
      <c r="K290" s="43">
        <f t="shared" si="19"/>
        <v>780</v>
      </c>
      <c r="L290" s="43">
        <f t="shared" si="14"/>
        <v>3180</v>
      </c>
      <c r="M290" s="56"/>
    </row>
    <row r="291" s="33" customFormat="1" customHeight="1" spans="1:13">
      <c r="A291" s="45">
        <v>43537</v>
      </c>
      <c r="B291" s="50" t="s">
        <v>285</v>
      </c>
      <c r="C291" s="46" t="s">
        <v>742</v>
      </c>
      <c r="D291" s="54" t="s">
        <v>743</v>
      </c>
      <c r="E291" s="43">
        <v>2400</v>
      </c>
      <c r="F291" s="46"/>
      <c r="G291" s="43"/>
      <c r="H291" s="43"/>
      <c r="I291" s="46">
        <v>7.5</v>
      </c>
      <c r="J291" s="43">
        <v>120</v>
      </c>
      <c r="K291" s="43">
        <f t="shared" si="19"/>
        <v>900</v>
      </c>
      <c r="L291" s="43">
        <f t="shared" si="14"/>
        <v>3300</v>
      </c>
      <c r="M291" s="56"/>
    </row>
    <row r="292" s="33" customFormat="1" customHeight="1" spans="1:13">
      <c r="A292" s="45">
        <v>43537</v>
      </c>
      <c r="B292" s="50" t="s">
        <v>300</v>
      </c>
      <c r="C292" s="50" t="s">
        <v>579</v>
      </c>
      <c r="D292" s="54" t="s">
        <v>744</v>
      </c>
      <c r="E292" s="43">
        <v>1500</v>
      </c>
      <c r="F292" s="46"/>
      <c r="G292" s="43"/>
      <c r="H292" s="43"/>
      <c r="I292" s="46">
        <v>6</v>
      </c>
      <c r="J292" s="43">
        <v>100</v>
      </c>
      <c r="K292" s="43">
        <f t="shared" si="19"/>
        <v>600</v>
      </c>
      <c r="L292" s="43">
        <f t="shared" si="14"/>
        <v>2100</v>
      </c>
      <c r="M292" s="56"/>
    </row>
    <row r="293" s="33" customFormat="1" customHeight="1" spans="1:13">
      <c r="A293" s="45">
        <v>43537</v>
      </c>
      <c r="B293" s="50" t="s">
        <v>297</v>
      </c>
      <c r="C293" s="50" t="s">
        <v>581</v>
      </c>
      <c r="D293" s="54" t="s">
        <v>745</v>
      </c>
      <c r="E293" s="43">
        <v>2400</v>
      </c>
      <c r="F293" s="46"/>
      <c r="G293" s="43"/>
      <c r="H293" s="43"/>
      <c r="I293" s="46">
        <v>7.5</v>
      </c>
      <c r="J293" s="43">
        <v>120</v>
      </c>
      <c r="K293" s="43">
        <f t="shared" si="19"/>
        <v>900</v>
      </c>
      <c r="L293" s="43">
        <f t="shared" si="14"/>
        <v>3300</v>
      </c>
      <c r="M293" s="56"/>
    </row>
    <row r="294" s="33" customFormat="1" customHeight="1" spans="1:13">
      <c r="A294" s="45">
        <v>43537</v>
      </c>
      <c r="B294" s="50" t="s">
        <v>305</v>
      </c>
      <c r="C294" s="46" t="s">
        <v>585</v>
      </c>
      <c r="D294" s="53" t="s">
        <v>746</v>
      </c>
      <c r="E294" s="43">
        <v>1000</v>
      </c>
      <c r="F294" s="46">
        <v>112</v>
      </c>
      <c r="G294" s="43">
        <v>10</v>
      </c>
      <c r="H294" s="43">
        <f>F294*G294</f>
        <v>1120</v>
      </c>
      <c r="I294" s="46">
        <v>8</v>
      </c>
      <c r="J294" s="43">
        <v>80</v>
      </c>
      <c r="K294" s="43">
        <f t="shared" si="19"/>
        <v>640</v>
      </c>
      <c r="L294" s="43">
        <f t="shared" si="14"/>
        <v>2760</v>
      </c>
      <c r="M294" s="56"/>
    </row>
    <row r="295" s="33" customFormat="1" customHeight="1" spans="1:13">
      <c r="A295" s="45">
        <v>43537</v>
      </c>
      <c r="B295" s="50" t="s">
        <v>300</v>
      </c>
      <c r="C295" s="50" t="s">
        <v>747</v>
      </c>
      <c r="D295" s="47" t="s">
        <v>748</v>
      </c>
      <c r="E295" s="43">
        <v>1200</v>
      </c>
      <c r="F295" s="41"/>
      <c r="G295" s="48"/>
      <c r="H295" s="43"/>
      <c r="I295" s="43"/>
      <c r="J295" s="48"/>
      <c r="K295" s="43"/>
      <c r="L295" s="43">
        <f t="shared" si="14"/>
        <v>1200</v>
      </c>
      <c r="M295" s="56"/>
    </row>
    <row r="296" s="33" customFormat="1" customHeight="1" spans="1:13">
      <c r="A296" s="45">
        <v>43537</v>
      </c>
      <c r="B296" s="44" t="s">
        <v>291</v>
      </c>
      <c r="C296" s="46" t="s">
        <v>337</v>
      </c>
      <c r="D296" s="53" t="s">
        <v>749</v>
      </c>
      <c r="E296" s="43">
        <v>800</v>
      </c>
      <c r="F296" s="46"/>
      <c r="G296" s="43"/>
      <c r="H296" s="43"/>
      <c r="I296" s="43"/>
      <c r="J296" s="43"/>
      <c r="K296" s="43"/>
      <c r="L296" s="43">
        <f t="shared" si="14"/>
        <v>800</v>
      </c>
      <c r="M296" s="56"/>
    </row>
    <row r="297" s="33" customFormat="1" customHeight="1" spans="1:13">
      <c r="A297" s="45">
        <v>43537</v>
      </c>
      <c r="B297" s="50" t="s">
        <v>305</v>
      </c>
      <c r="C297" s="46" t="s">
        <v>339</v>
      </c>
      <c r="D297" s="53" t="s">
        <v>750</v>
      </c>
      <c r="E297" s="43">
        <v>1000</v>
      </c>
      <c r="F297" s="46">
        <v>185</v>
      </c>
      <c r="G297" s="43">
        <v>10</v>
      </c>
      <c r="H297" s="43">
        <f>F297*G297</f>
        <v>1850</v>
      </c>
      <c r="I297" s="43"/>
      <c r="J297" s="43"/>
      <c r="K297" s="43"/>
      <c r="L297" s="43">
        <f t="shared" si="14"/>
        <v>2850</v>
      </c>
      <c r="M297" s="56"/>
    </row>
    <row r="298" s="33" customFormat="1" customHeight="1" spans="1:13">
      <c r="A298" s="45">
        <v>43537</v>
      </c>
      <c r="B298" s="50" t="s">
        <v>305</v>
      </c>
      <c r="C298" s="50" t="s">
        <v>751</v>
      </c>
      <c r="D298" s="54" t="s">
        <v>752</v>
      </c>
      <c r="E298" s="43">
        <v>600</v>
      </c>
      <c r="F298" s="46"/>
      <c r="G298" s="43"/>
      <c r="H298" s="43"/>
      <c r="I298" s="43"/>
      <c r="J298" s="43"/>
      <c r="K298" s="43"/>
      <c r="L298" s="43">
        <f t="shared" si="14"/>
        <v>600</v>
      </c>
      <c r="M298" s="56"/>
    </row>
    <row r="299" s="33" customFormat="1" customHeight="1" spans="1:13">
      <c r="A299" s="45">
        <v>43537</v>
      </c>
      <c r="B299" s="50" t="s">
        <v>305</v>
      </c>
      <c r="C299" s="50" t="s">
        <v>753</v>
      </c>
      <c r="D299" s="52" t="s">
        <v>754</v>
      </c>
      <c r="E299" s="43">
        <v>600</v>
      </c>
      <c r="F299" s="46"/>
      <c r="G299" s="43"/>
      <c r="H299" s="43"/>
      <c r="I299" s="43"/>
      <c r="J299" s="43"/>
      <c r="K299" s="43"/>
      <c r="L299" s="43">
        <f t="shared" si="14"/>
        <v>600</v>
      </c>
      <c r="M299" s="56"/>
    </row>
    <row r="300" s="33" customFormat="1" customHeight="1" spans="1:13">
      <c r="A300" s="55">
        <v>43537</v>
      </c>
      <c r="B300" s="44" t="s">
        <v>291</v>
      </c>
      <c r="C300" s="50" t="s">
        <v>621</v>
      </c>
      <c r="D300" s="52" t="s">
        <v>755</v>
      </c>
      <c r="E300" s="43">
        <v>800</v>
      </c>
      <c r="F300" s="46"/>
      <c r="G300" s="43"/>
      <c r="H300" s="43"/>
      <c r="I300" s="46">
        <v>7</v>
      </c>
      <c r="J300" s="43">
        <v>50</v>
      </c>
      <c r="K300" s="43">
        <f t="shared" ref="K300:K302" si="20">I300*J300</f>
        <v>350</v>
      </c>
      <c r="L300" s="43">
        <f t="shared" si="14"/>
        <v>1150</v>
      </c>
      <c r="M300" s="56"/>
    </row>
    <row r="301" s="33" customFormat="1" customHeight="1" spans="1:13">
      <c r="A301" s="55">
        <v>43537</v>
      </c>
      <c r="B301" s="50" t="s">
        <v>305</v>
      </c>
      <c r="C301" s="50" t="s">
        <v>623</v>
      </c>
      <c r="D301" s="52" t="s">
        <v>756</v>
      </c>
      <c r="E301" s="43">
        <v>1000</v>
      </c>
      <c r="F301" s="46">
        <v>32</v>
      </c>
      <c r="G301" s="43">
        <v>10</v>
      </c>
      <c r="H301" s="43">
        <f>F301*G301</f>
        <v>320</v>
      </c>
      <c r="I301" s="46">
        <v>7</v>
      </c>
      <c r="J301" s="43">
        <v>80</v>
      </c>
      <c r="K301" s="43">
        <f t="shared" si="20"/>
        <v>560</v>
      </c>
      <c r="L301" s="43">
        <f t="shared" si="14"/>
        <v>1880</v>
      </c>
      <c r="M301" s="56"/>
    </row>
    <row r="302" s="33" customFormat="1" customHeight="1" spans="1:13">
      <c r="A302" s="45">
        <v>43537</v>
      </c>
      <c r="B302" s="50" t="s">
        <v>300</v>
      </c>
      <c r="C302" s="44" t="s">
        <v>630</v>
      </c>
      <c r="D302" s="54" t="s">
        <v>757</v>
      </c>
      <c r="E302" s="43">
        <v>1500</v>
      </c>
      <c r="F302" s="46"/>
      <c r="G302" s="43"/>
      <c r="H302" s="43"/>
      <c r="I302" s="46">
        <v>10</v>
      </c>
      <c r="J302" s="43">
        <v>100</v>
      </c>
      <c r="K302" s="43">
        <f t="shared" si="20"/>
        <v>1000</v>
      </c>
      <c r="L302" s="43">
        <f t="shared" si="14"/>
        <v>2500</v>
      </c>
      <c r="M302" s="56"/>
    </row>
    <row r="303" s="33" customFormat="1" customHeight="1" spans="1:13">
      <c r="A303" s="45">
        <v>43537</v>
      </c>
      <c r="B303" s="50" t="s">
        <v>300</v>
      </c>
      <c r="C303" s="46" t="s">
        <v>758</v>
      </c>
      <c r="D303" s="53" t="s">
        <v>759</v>
      </c>
      <c r="E303" s="43">
        <v>800</v>
      </c>
      <c r="F303" s="46"/>
      <c r="G303" s="43"/>
      <c r="H303" s="43"/>
      <c r="I303" s="43"/>
      <c r="J303" s="43"/>
      <c r="K303" s="43"/>
      <c r="L303" s="43">
        <f t="shared" si="14"/>
        <v>800</v>
      </c>
      <c r="M303" s="56"/>
    </row>
    <row r="304" s="33" customFormat="1" customHeight="1" spans="1:13">
      <c r="A304" s="45">
        <v>43537</v>
      </c>
      <c r="B304" s="50" t="s">
        <v>300</v>
      </c>
      <c r="C304" s="44" t="s">
        <v>760</v>
      </c>
      <c r="D304" s="54" t="s">
        <v>761</v>
      </c>
      <c r="E304" s="43">
        <v>1500</v>
      </c>
      <c r="F304" s="46"/>
      <c r="G304" s="43"/>
      <c r="H304" s="43"/>
      <c r="I304" s="46">
        <v>4.5</v>
      </c>
      <c r="J304" s="43">
        <v>100</v>
      </c>
      <c r="K304" s="43">
        <f>I304*J304</f>
        <v>450</v>
      </c>
      <c r="L304" s="43">
        <f t="shared" si="14"/>
        <v>1950</v>
      </c>
      <c r="M304" s="56"/>
    </row>
    <row r="305" s="33" customFormat="1" customHeight="1" spans="1:13">
      <c r="A305" s="45">
        <v>43537</v>
      </c>
      <c r="B305" s="50" t="s">
        <v>300</v>
      </c>
      <c r="C305" s="50" t="s">
        <v>762</v>
      </c>
      <c r="D305" s="47" t="s">
        <v>763</v>
      </c>
      <c r="E305" s="43">
        <v>1200</v>
      </c>
      <c r="F305" s="41"/>
      <c r="G305" s="48"/>
      <c r="H305" s="43"/>
      <c r="I305" s="43"/>
      <c r="J305" s="48"/>
      <c r="K305" s="43"/>
      <c r="L305" s="43">
        <f t="shared" si="14"/>
        <v>1200</v>
      </c>
      <c r="M305" s="56"/>
    </row>
    <row r="306" s="33" customFormat="1" customHeight="1" spans="1:13">
      <c r="A306" s="45">
        <v>43538</v>
      </c>
      <c r="B306" s="50" t="s">
        <v>305</v>
      </c>
      <c r="C306" s="46" t="s">
        <v>764</v>
      </c>
      <c r="D306" s="47" t="s">
        <v>765</v>
      </c>
      <c r="E306" s="43">
        <v>600</v>
      </c>
      <c r="F306" s="41"/>
      <c r="G306" s="48"/>
      <c r="H306" s="43"/>
      <c r="I306" s="43"/>
      <c r="J306" s="48"/>
      <c r="K306" s="43"/>
      <c r="L306" s="43">
        <f t="shared" si="14"/>
        <v>600</v>
      </c>
      <c r="M306" s="56"/>
    </row>
    <row r="307" s="33" customFormat="1" customHeight="1" spans="1:13">
      <c r="A307" s="45">
        <v>43538</v>
      </c>
      <c r="B307" s="50" t="s">
        <v>305</v>
      </c>
      <c r="C307" s="46" t="s">
        <v>345</v>
      </c>
      <c r="D307" s="53" t="s">
        <v>766</v>
      </c>
      <c r="E307" s="43">
        <v>1000</v>
      </c>
      <c r="F307" s="46">
        <v>30</v>
      </c>
      <c r="G307" s="43">
        <v>10</v>
      </c>
      <c r="H307" s="43">
        <f>F307*G307</f>
        <v>300</v>
      </c>
      <c r="I307" s="43"/>
      <c r="J307" s="43"/>
      <c r="K307" s="43"/>
      <c r="L307" s="43">
        <f t="shared" si="14"/>
        <v>1300</v>
      </c>
      <c r="M307" s="56"/>
    </row>
    <row r="308" s="33" customFormat="1" customHeight="1" spans="1:13">
      <c r="A308" s="45">
        <v>43538</v>
      </c>
      <c r="B308" s="50" t="s">
        <v>305</v>
      </c>
      <c r="C308" s="50" t="s">
        <v>352</v>
      </c>
      <c r="D308" s="54" t="s">
        <v>767</v>
      </c>
      <c r="E308" s="43">
        <v>1000</v>
      </c>
      <c r="F308" s="46"/>
      <c r="G308" s="43"/>
      <c r="H308" s="43"/>
      <c r="I308" s="46">
        <v>6</v>
      </c>
      <c r="J308" s="43">
        <v>80</v>
      </c>
      <c r="K308" s="43">
        <f t="shared" ref="K308:K311" si="21">I308*J308</f>
        <v>480</v>
      </c>
      <c r="L308" s="43">
        <f t="shared" si="14"/>
        <v>1480</v>
      </c>
      <c r="M308" s="56"/>
    </row>
    <row r="309" s="33" customFormat="1" customHeight="1" spans="1:13">
      <c r="A309" s="45">
        <v>43538</v>
      </c>
      <c r="B309" s="50" t="s">
        <v>305</v>
      </c>
      <c r="C309" s="46" t="s">
        <v>356</v>
      </c>
      <c r="D309" s="53" t="s">
        <v>768</v>
      </c>
      <c r="E309" s="43">
        <v>1000</v>
      </c>
      <c r="F309" s="46"/>
      <c r="G309" s="43"/>
      <c r="H309" s="43"/>
      <c r="I309" s="43"/>
      <c r="J309" s="43"/>
      <c r="K309" s="43"/>
      <c r="L309" s="43">
        <f t="shared" si="14"/>
        <v>1000</v>
      </c>
      <c r="M309" s="56"/>
    </row>
    <row r="310" s="33" customFormat="1" customHeight="1" spans="1:13">
      <c r="A310" s="45">
        <v>43538</v>
      </c>
      <c r="B310" s="50" t="s">
        <v>305</v>
      </c>
      <c r="C310" s="50" t="s">
        <v>369</v>
      </c>
      <c r="D310" s="53" t="s">
        <v>769</v>
      </c>
      <c r="E310" s="43">
        <v>1000</v>
      </c>
      <c r="F310" s="46"/>
      <c r="G310" s="43"/>
      <c r="H310" s="43"/>
      <c r="I310" s="46">
        <v>5</v>
      </c>
      <c r="J310" s="43">
        <v>80</v>
      </c>
      <c r="K310" s="43">
        <f t="shared" si="21"/>
        <v>400</v>
      </c>
      <c r="L310" s="43">
        <f t="shared" si="14"/>
        <v>1400</v>
      </c>
      <c r="M310" s="56"/>
    </row>
    <row r="311" s="33" customFormat="1" customHeight="1" spans="1:13">
      <c r="A311" s="45">
        <v>43538</v>
      </c>
      <c r="B311" s="50" t="s">
        <v>305</v>
      </c>
      <c r="C311" s="50" t="s">
        <v>371</v>
      </c>
      <c r="D311" s="53" t="s">
        <v>770</v>
      </c>
      <c r="E311" s="43">
        <v>1000</v>
      </c>
      <c r="F311" s="46"/>
      <c r="G311" s="43"/>
      <c r="H311" s="43"/>
      <c r="I311" s="46">
        <v>7</v>
      </c>
      <c r="J311" s="43">
        <v>80</v>
      </c>
      <c r="K311" s="43">
        <f t="shared" si="21"/>
        <v>560</v>
      </c>
      <c r="L311" s="43">
        <f t="shared" si="14"/>
        <v>1560</v>
      </c>
      <c r="M311" s="56"/>
    </row>
    <row r="312" s="33" customFormat="1" customHeight="1" spans="1:13">
      <c r="A312" s="45">
        <v>43538</v>
      </c>
      <c r="B312" s="50" t="s">
        <v>305</v>
      </c>
      <c r="C312" s="46" t="s">
        <v>374</v>
      </c>
      <c r="D312" s="54" t="s">
        <v>771</v>
      </c>
      <c r="E312" s="43">
        <v>600</v>
      </c>
      <c r="F312" s="46"/>
      <c r="G312" s="43"/>
      <c r="H312" s="43"/>
      <c r="I312" s="43"/>
      <c r="J312" s="43"/>
      <c r="K312" s="43"/>
      <c r="L312" s="43">
        <f t="shared" si="14"/>
        <v>600</v>
      </c>
      <c r="M312" s="56"/>
    </row>
    <row r="313" s="33" customFormat="1" customHeight="1" spans="1:13">
      <c r="A313" s="45">
        <v>43538</v>
      </c>
      <c r="B313" s="44" t="s">
        <v>291</v>
      </c>
      <c r="C313" s="50" t="s">
        <v>772</v>
      </c>
      <c r="D313" s="51" t="s">
        <v>773</v>
      </c>
      <c r="E313" s="43">
        <v>450</v>
      </c>
      <c r="F313" s="46"/>
      <c r="G313" s="43"/>
      <c r="H313" s="43"/>
      <c r="I313" s="43"/>
      <c r="J313" s="43"/>
      <c r="K313" s="43"/>
      <c r="L313" s="43">
        <f t="shared" si="14"/>
        <v>450</v>
      </c>
      <c r="M313" s="56"/>
    </row>
    <row r="314" s="33" customFormat="1" customHeight="1" spans="1:13">
      <c r="A314" s="45">
        <v>43538</v>
      </c>
      <c r="B314" s="50" t="s">
        <v>305</v>
      </c>
      <c r="C314" s="50" t="s">
        <v>643</v>
      </c>
      <c r="D314" s="53" t="s">
        <v>774</v>
      </c>
      <c r="E314" s="43">
        <v>1000</v>
      </c>
      <c r="F314" s="46">
        <v>66</v>
      </c>
      <c r="G314" s="43">
        <v>10</v>
      </c>
      <c r="H314" s="43">
        <f>F314*G314</f>
        <v>660</v>
      </c>
      <c r="I314" s="46">
        <v>6.5</v>
      </c>
      <c r="J314" s="43">
        <v>80</v>
      </c>
      <c r="K314" s="43">
        <f>I314*J314</f>
        <v>520</v>
      </c>
      <c r="L314" s="43">
        <f t="shared" si="14"/>
        <v>2180</v>
      </c>
      <c r="M314" s="56"/>
    </row>
    <row r="315" s="33" customFormat="1" customHeight="1" spans="1:13">
      <c r="A315" s="45">
        <v>43538</v>
      </c>
      <c r="B315" s="50" t="s">
        <v>300</v>
      </c>
      <c r="C315" s="50" t="s">
        <v>775</v>
      </c>
      <c r="D315" s="47" t="s">
        <v>776</v>
      </c>
      <c r="E315" s="43">
        <v>1500</v>
      </c>
      <c r="F315" s="41"/>
      <c r="G315" s="48"/>
      <c r="H315" s="43"/>
      <c r="I315" s="43"/>
      <c r="J315" s="48"/>
      <c r="K315" s="43"/>
      <c r="L315" s="43">
        <f t="shared" si="14"/>
        <v>1500</v>
      </c>
      <c r="M315" s="56"/>
    </row>
    <row r="316" s="33" customFormat="1" customHeight="1" spans="1:13">
      <c r="A316" s="45">
        <v>43538</v>
      </c>
      <c r="B316" s="50" t="s">
        <v>305</v>
      </c>
      <c r="C316" s="46" t="s">
        <v>398</v>
      </c>
      <c r="D316" s="54" t="s">
        <v>777</v>
      </c>
      <c r="E316" s="43">
        <v>1000</v>
      </c>
      <c r="F316" s="46"/>
      <c r="G316" s="43"/>
      <c r="H316" s="43"/>
      <c r="I316" s="43"/>
      <c r="J316" s="43"/>
      <c r="K316" s="43"/>
      <c r="L316" s="43">
        <f t="shared" si="14"/>
        <v>1000</v>
      </c>
      <c r="M316" s="56"/>
    </row>
    <row r="317" s="33" customFormat="1" customHeight="1" spans="1:13">
      <c r="A317" s="45">
        <v>43538</v>
      </c>
      <c r="B317" s="44" t="s">
        <v>291</v>
      </c>
      <c r="C317" s="50" t="s">
        <v>402</v>
      </c>
      <c r="D317" s="54" t="s">
        <v>778</v>
      </c>
      <c r="E317" s="43">
        <v>450</v>
      </c>
      <c r="F317" s="46"/>
      <c r="G317" s="43"/>
      <c r="H317" s="43"/>
      <c r="I317" s="43"/>
      <c r="J317" s="43"/>
      <c r="K317" s="43"/>
      <c r="L317" s="43">
        <f t="shared" si="14"/>
        <v>450</v>
      </c>
      <c r="M317" s="56"/>
    </row>
    <row r="318" s="33" customFormat="1" customHeight="1" spans="1:13">
      <c r="A318" s="45">
        <v>43538</v>
      </c>
      <c r="B318" s="50" t="s">
        <v>285</v>
      </c>
      <c r="C318" s="50" t="s">
        <v>405</v>
      </c>
      <c r="D318" s="54" t="s">
        <v>779</v>
      </c>
      <c r="E318" s="43">
        <v>2400</v>
      </c>
      <c r="F318" s="46"/>
      <c r="G318" s="43"/>
      <c r="H318" s="43"/>
      <c r="I318" s="43"/>
      <c r="J318" s="43"/>
      <c r="K318" s="43"/>
      <c r="L318" s="43">
        <f t="shared" si="14"/>
        <v>2400</v>
      </c>
      <c r="M318" s="56"/>
    </row>
    <row r="319" s="33" customFormat="1" customHeight="1" spans="1:13">
      <c r="A319" s="45">
        <v>43538</v>
      </c>
      <c r="B319" s="50" t="s">
        <v>305</v>
      </c>
      <c r="C319" s="50" t="s">
        <v>409</v>
      </c>
      <c r="D319" s="54" t="s">
        <v>780</v>
      </c>
      <c r="E319" s="43">
        <v>1000</v>
      </c>
      <c r="F319" s="46">
        <v>20</v>
      </c>
      <c r="G319" s="43">
        <v>10</v>
      </c>
      <c r="H319" s="43">
        <f t="shared" ref="H319:H323" si="22">F319*G319</f>
        <v>200</v>
      </c>
      <c r="I319" s="46">
        <v>6</v>
      </c>
      <c r="J319" s="43">
        <v>80</v>
      </c>
      <c r="K319" s="43">
        <f>I319*J319</f>
        <v>480</v>
      </c>
      <c r="L319" s="43">
        <f t="shared" si="14"/>
        <v>1680</v>
      </c>
      <c r="M319" s="56"/>
    </row>
    <row r="320" s="33" customFormat="1" customHeight="1" spans="1:13">
      <c r="A320" s="45">
        <v>43538</v>
      </c>
      <c r="B320" s="50" t="s">
        <v>305</v>
      </c>
      <c r="C320" s="46" t="s">
        <v>411</v>
      </c>
      <c r="D320" s="54" t="s">
        <v>781</v>
      </c>
      <c r="E320" s="43">
        <v>1000</v>
      </c>
      <c r="F320" s="46"/>
      <c r="G320" s="43"/>
      <c r="H320" s="43"/>
      <c r="I320" s="43"/>
      <c r="J320" s="43"/>
      <c r="K320" s="43"/>
      <c r="L320" s="43">
        <f t="shared" si="14"/>
        <v>1000</v>
      </c>
      <c r="M320" s="56"/>
    </row>
    <row r="321" s="33" customFormat="1" customHeight="1" spans="1:13">
      <c r="A321" s="45">
        <v>43538</v>
      </c>
      <c r="B321" s="50" t="s">
        <v>285</v>
      </c>
      <c r="C321" s="50" t="s">
        <v>413</v>
      </c>
      <c r="D321" s="54" t="s">
        <v>782</v>
      </c>
      <c r="E321" s="43">
        <v>2400</v>
      </c>
      <c r="F321" s="46">
        <v>77</v>
      </c>
      <c r="G321" s="43">
        <v>20</v>
      </c>
      <c r="H321" s="43">
        <f t="shared" si="22"/>
        <v>1540</v>
      </c>
      <c r="I321" s="43"/>
      <c r="J321" s="43"/>
      <c r="K321" s="43"/>
      <c r="L321" s="43">
        <f t="shared" si="14"/>
        <v>3940</v>
      </c>
      <c r="M321" s="56"/>
    </row>
    <row r="322" s="33" customFormat="1" customHeight="1" spans="1:13">
      <c r="A322" s="45">
        <v>43538</v>
      </c>
      <c r="B322" s="50" t="s">
        <v>305</v>
      </c>
      <c r="C322" s="44" t="s">
        <v>310</v>
      </c>
      <c r="D322" s="51" t="s">
        <v>783</v>
      </c>
      <c r="E322" s="43">
        <v>1000</v>
      </c>
      <c r="F322" s="46"/>
      <c r="G322" s="43"/>
      <c r="H322" s="43"/>
      <c r="I322" s="43"/>
      <c r="J322" s="43"/>
      <c r="K322" s="43"/>
      <c r="L322" s="43">
        <f t="shared" ref="L322:L385" si="23">E322+H322+K322</f>
        <v>1000</v>
      </c>
      <c r="M322" s="56"/>
    </row>
    <row r="323" s="33" customFormat="1" customHeight="1" spans="1:13">
      <c r="A323" s="45">
        <v>43538</v>
      </c>
      <c r="B323" s="50" t="s">
        <v>305</v>
      </c>
      <c r="C323" s="50" t="s">
        <v>312</v>
      </c>
      <c r="D323" s="54" t="s">
        <v>784</v>
      </c>
      <c r="E323" s="43">
        <v>1000</v>
      </c>
      <c r="F323" s="46">
        <v>31</v>
      </c>
      <c r="G323" s="43">
        <v>10</v>
      </c>
      <c r="H323" s="43">
        <f t="shared" si="22"/>
        <v>310</v>
      </c>
      <c r="I323" s="46">
        <v>8</v>
      </c>
      <c r="J323" s="43">
        <v>80</v>
      </c>
      <c r="K323" s="43">
        <f>I323*J323</f>
        <v>640</v>
      </c>
      <c r="L323" s="43">
        <f t="shared" si="23"/>
        <v>1950</v>
      </c>
      <c r="M323" s="56"/>
    </row>
    <row r="324" s="32" customFormat="1" customHeight="1" spans="1:13">
      <c r="A324" s="45">
        <v>43538</v>
      </c>
      <c r="B324" s="50" t="s">
        <v>305</v>
      </c>
      <c r="C324" s="46" t="s">
        <v>654</v>
      </c>
      <c r="D324" s="47" t="s">
        <v>785</v>
      </c>
      <c r="E324" s="43">
        <v>1000</v>
      </c>
      <c r="F324" s="41"/>
      <c r="G324" s="48"/>
      <c r="H324" s="43"/>
      <c r="I324" s="43"/>
      <c r="J324" s="48"/>
      <c r="K324" s="43"/>
      <c r="L324" s="43">
        <f t="shared" si="23"/>
        <v>1000</v>
      </c>
      <c r="M324" s="56"/>
    </row>
    <row r="325" s="32" customFormat="1" customHeight="1" spans="1:13">
      <c r="A325" s="45">
        <v>43538</v>
      </c>
      <c r="B325" s="50" t="s">
        <v>305</v>
      </c>
      <c r="C325" s="50" t="s">
        <v>786</v>
      </c>
      <c r="D325" s="47" t="s">
        <v>776</v>
      </c>
      <c r="E325" s="43">
        <v>1000</v>
      </c>
      <c r="F325" s="41"/>
      <c r="G325" s="48"/>
      <c r="H325" s="43"/>
      <c r="I325" s="43"/>
      <c r="J325" s="48"/>
      <c r="K325" s="43"/>
      <c r="L325" s="43">
        <f t="shared" si="23"/>
        <v>1000</v>
      </c>
      <c r="M325" s="56"/>
    </row>
    <row r="326" s="32" customFormat="1" customHeight="1" spans="1:13">
      <c r="A326" s="45">
        <v>43538</v>
      </c>
      <c r="B326" s="50" t="s">
        <v>305</v>
      </c>
      <c r="C326" s="44" t="s">
        <v>314</v>
      </c>
      <c r="D326" s="54" t="s">
        <v>787</v>
      </c>
      <c r="E326" s="43">
        <v>1000</v>
      </c>
      <c r="F326" s="46"/>
      <c r="G326" s="43"/>
      <c r="H326" s="43"/>
      <c r="I326" s="43"/>
      <c r="J326" s="43"/>
      <c r="K326" s="43"/>
      <c r="L326" s="43">
        <f t="shared" si="23"/>
        <v>1000</v>
      </c>
      <c r="M326" s="56"/>
    </row>
    <row r="327" s="32" customFormat="1" customHeight="1" spans="1:13">
      <c r="A327" s="45">
        <v>43538</v>
      </c>
      <c r="B327" s="50" t="s">
        <v>305</v>
      </c>
      <c r="C327" s="50" t="s">
        <v>424</v>
      </c>
      <c r="D327" s="54" t="s">
        <v>788</v>
      </c>
      <c r="E327" s="43">
        <v>1000</v>
      </c>
      <c r="F327" s="46">
        <v>13</v>
      </c>
      <c r="G327" s="43">
        <v>10</v>
      </c>
      <c r="H327" s="43">
        <f>F327*G327</f>
        <v>130</v>
      </c>
      <c r="I327" s="46">
        <v>6</v>
      </c>
      <c r="J327" s="43">
        <v>80</v>
      </c>
      <c r="K327" s="43">
        <f>I327*J327</f>
        <v>480</v>
      </c>
      <c r="L327" s="43">
        <f t="shared" si="23"/>
        <v>1610</v>
      </c>
      <c r="M327" s="56"/>
    </row>
    <row r="328" s="32" customFormat="1" customHeight="1" spans="1:13">
      <c r="A328" s="45">
        <v>43538</v>
      </c>
      <c r="B328" s="50" t="s">
        <v>285</v>
      </c>
      <c r="C328" s="50" t="s">
        <v>429</v>
      </c>
      <c r="D328" s="54" t="s">
        <v>789</v>
      </c>
      <c r="E328" s="43">
        <v>2400</v>
      </c>
      <c r="F328" s="46"/>
      <c r="G328" s="43"/>
      <c r="H328" s="43"/>
      <c r="I328" s="43"/>
      <c r="J328" s="43"/>
      <c r="K328" s="43"/>
      <c r="L328" s="43">
        <f t="shared" si="23"/>
        <v>2400</v>
      </c>
      <c r="M328" s="56"/>
    </row>
    <row r="329" s="32" customFormat="1" customHeight="1" spans="1:13">
      <c r="A329" s="45">
        <v>43538</v>
      </c>
      <c r="B329" s="50" t="s">
        <v>285</v>
      </c>
      <c r="C329" s="50" t="s">
        <v>431</v>
      </c>
      <c r="D329" s="54" t="s">
        <v>790</v>
      </c>
      <c r="E329" s="43">
        <v>2400</v>
      </c>
      <c r="F329" s="46"/>
      <c r="G329" s="43"/>
      <c r="H329" s="43"/>
      <c r="I329" s="43"/>
      <c r="J329" s="43"/>
      <c r="K329" s="43"/>
      <c r="L329" s="43">
        <f t="shared" si="23"/>
        <v>2400</v>
      </c>
      <c r="M329" s="56"/>
    </row>
    <row r="330" s="32" customFormat="1" customHeight="1" spans="1:13">
      <c r="A330" s="45">
        <v>43538</v>
      </c>
      <c r="B330" s="44" t="s">
        <v>297</v>
      </c>
      <c r="C330" s="44" t="s">
        <v>791</v>
      </c>
      <c r="D330" s="47" t="s">
        <v>792</v>
      </c>
      <c r="E330" s="43">
        <v>1000</v>
      </c>
      <c r="F330" s="46"/>
      <c r="G330" s="43"/>
      <c r="H330" s="43"/>
      <c r="I330" s="43"/>
      <c r="J330" s="43"/>
      <c r="K330" s="43"/>
      <c r="L330" s="43">
        <f t="shared" si="23"/>
        <v>1000</v>
      </c>
      <c r="M330" s="56"/>
    </row>
    <row r="331" s="32" customFormat="1" customHeight="1" spans="1:13">
      <c r="A331" s="45">
        <v>43538</v>
      </c>
      <c r="B331" s="44" t="s">
        <v>297</v>
      </c>
      <c r="C331" s="44" t="s">
        <v>793</v>
      </c>
      <c r="D331" s="47" t="s">
        <v>794</v>
      </c>
      <c r="E331" s="43">
        <v>1000</v>
      </c>
      <c r="F331" s="46"/>
      <c r="G331" s="43"/>
      <c r="H331" s="43"/>
      <c r="I331" s="43"/>
      <c r="J331" s="43"/>
      <c r="K331" s="43"/>
      <c r="L331" s="43">
        <f t="shared" si="23"/>
        <v>1000</v>
      </c>
      <c r="M331" s="56"/>
    </row>
    <row r="332" s="32" customFormat="1" customHeight="1" spans="1:13">
      <c r="A332" s="45">
        <v>43538</v>
      </c>
      <c r="B332" s="50" t="s">
        <v>285</v>
      </c>
      <c r="C332" s="50" t="s">
        <v>435</v>
      </c>
      <c r="D332" s="54" t="s">
        <v>795</v>
      </c>
      <c r="E332" s="43">
        <v>2400</v>
      </c>
      <c r="F332" s="46"/>
      <c r="G332" s="43"/>
      <c r="H332" s="43"/>
      <c r="I332" s="43"/>
      <c r="J332" s="43"/>
      <c r="K332" s="43"/>
      <c r="L332" s="43">
        <f t="shared" si="23"/>
        <v>2400</v>
      </c>
      <c r="M332" s="56"/>
    </row>
    <row r="333" s="32" customFormat="1" customHeight="1" spans="1:13">
      <c r="A333" s="45">
        <v>43538</v>
      </c>
      <c r="B333" s="50" t="s">
        <v>285</v>
      </c>
      <c r="C333" s="46" t="s">
        <v>665</v>
      </c>
      <c r="D333" s="54" t="s">
        <v>796</v>
      </c>
      <c r="E333" s="43">
        <v>2400</v>
      </c>
      <c r="F333" s="46"/>
      <c r="G333" s="43"/>
      <c r="H333" s="43"/>
      <c r="I333" s="43"/>
      <c r="J333" s="43"/>
      <c r="K333" s="43"/>
      <c r="L333" s="43">
        <f t="shared" si="23"/>
        <v>2400</v>
      </c>
      <c r="M333" s="56"/>
    </row>
    <row r="334" s="32" customFormat="1" customHeight="1" spans="1:13">
      <c r="A334" s="45">
        <v>43538</v>
      </c>
      <c r="B334" s="50" t="s">
        <v>305</v>
      </c>
      <c r="C334" s="50" t="s">
        <v>441</v>
      </c>
      <c r="D334" s="54" t="s">
        <v>797</v>
      </c>
      <c r="E334" s="43">
        <v>1000</v>
      </c>
      <c r="F334" s="46">
        <v>78</v>
      </c>
      <c r="G334" s="43">
        <v>10</v>
      </c>
      <c r="H334" s="43">
        <f>F334*G334</f>
        <v>780</v>
      </c>
      <c r="I334" s="46">
        <v>6</v>
      </c>
      <c r="J334" s="43">
        <v>80</v>
      </c>
      <c r="K334" s="43">
        <f>I334*J334</f>
        <v>480</v>
      </c>
      <c r="L334" s="43">
        <f t="shared" si="23"/>
        <v>2260</v>
      </c>
      <c r="M334" s="56"/>
    </row>
    <row r="335" s="33" customFormat="1" customHeight="1" spans="1:13">
      <c r="A335" s="45">
        <v>43538</v>
      </c>
      <c r="B335" s="50" t="s">
        <v>305</v>
      </c>
      <c r="C335" s="50" t="s">
        <v>316</v>
      </c>
      <c r="D335" s="47" t="s">
        <v>798</v>
      </c>
      <c r="E335" s="43">
        <v>1000</v>
      </c>
      <c r="F335" s="41"/>
      <c r="G335" s="48"/>
      <c r="H335" s="43"/>
      <c r="I335" s="43"/>
      <c r="J335" s="43"/>
      <c r="K335" s="43"/>
      <c r="L335" s="43">
        <f t="shared" si="23"/>
        <v>1000</v>
      </c>
      <c r="M335" s="56"/>
    </row>
    <row r="336" s="33" customFormat="1" customHeight="1" spans="1:13">
      <c r="A336" s="45">
        <v>43538</v>
      </c>
      <c r="B336" s="44" t="s">
        <v>291</v>
      </c>
      <c r="C336" s="50" t="s">
        <v>318</v>
      </c>
      <c r="D336" s="51" t="s">
        <v>799</v>
      </c>
      <c r="E336" s="43">
        <v>450</v>
      </c>
      <c r="F336" s="46"/>
      <c r="G336" s="43"/>
      <c r="H336" s="43"/>
      <c r="I336" s="43"/>
      <c r="J336" s="43"/>
      <c r="K336" s="43"/>
      <c r="L336" s="43">
        <f t="shared" si="23"/>
        <v>450</v>
      </c>
      <c r="M336" s="56"/>
    </row>
    <row r="337" s="33" customFormat="1" customHeight="1" spans="1:13">
      <c r="A337" s="45">
        <v>43538</v>
      </c>
      <c r="B337" s="50" t="s">
        <v>305</v>
      </c>
      <c r="C337" s="44" t="s">
        <v>448</v>
      </c>
      <c r="D337" s="47" t="s">
        <v>800</v>
      </c>
      <c r="E337" s="43">
        <v>600</v>
      </c>
      <c r="F337" s="41"/>
      <c r="G337" s="48"/>
      <c r="H337" s="43"/>
      <c r="I337" s="43"/>
      <c r="J337" s="48"/>
      <c r="K337" s="43"/>
      <c r="L337" s="43">
        <f t="shared" si="23"/>
        <v>600</v>
      </c>
      <c r="M337" s="56"/>
    </row>
    <row r="338" s="33" customFormat="1" customHeight="1" spans="1:13">
      <c r="A338" s="45">
        <v>43538</v>
      </c>
      <c r="B338" s="50" t="s">
        <v>305</v>
      </c>
      <c r="C338" s="44" t="s">
        <v>448</v>
      </c>
      <c r="D338" s="54" t="s">
        <v>801</v>
      </c>
      <c r="E338" s="43">
        <v>600</v>
      </c>
      <c r="F338" s="46"/>
      <c r="G338" s="43"/>
      <c r="H338" s="43"/>
      <c r="I338" s="43"/>
      <c r="J338" s="43"/>
      <c r="K338" s="43"/>
      <c r="L338" s="43">
        <f t="shared" si="23"/>
        <v>600</v>
      </c>
      <c r="M338" s="56"/>
    </row>
    <row r="339" s="33" customFormat="1" customHeight="1" spans="1:13">
      <c r="A339" s="45">
        <v>43538</v>
      </c>
      <c r="B339" s="44" t="s">
        <v>291</v>
      </c>
      <c r="C339" s="50" t="s">
        <v>668</v>
      </c>
      <c r="D339" s="47" t="s">
        <v>802</v>
      </c>
      <c r="E339" s="43">
        <v>450</v>
      </c>
      <c r="F339" s="46"/>
      <c r="G339" s="43"/>
      <c r="H339" s="43"/>
      <c r="I339" s="43"/>
      <c r="J339" s="43"/>
      <c r="K339" s="43"/>
      <c r="L339" s="43">
        <f t="shared" si="23"/>
        <v>450</v>
      </c>
      <c r="M339" s="56"/>
    </row>
    <row r="340" s="33" customFormat="1" customHeight="1" spans="1:13">
      <c r="A340" s="45">
        <v>43538</v>
      </c>
      <c r="B340" s="44" t="s">
        <v>291</v>
      </c>
      <c r="C340" s="50" t="s">
        <v>668</v>
      </c>
      <c r="D340" s="51" t="s">
        <v>803</v>
      </c>
      <c r="E340" s="43">
        <v>450</v>
      </c>
      <c r="F340" s="46"/>
      <c r="G340" s="43"/>
      <c r="H340" s="43"/>
      <c r="I340" s="43"/>
      <c r="J340" s="43"/>
      <c r="K340" s="43"/>
      <c r="L340" s="43">
        <f t="shared" si="23"/>
        <v>450</v>
      </c>
      <c r="M340" s="56"/>
    </row>
    <row r="341" s="33" customFormat="1" customHeight="1" spans="1:13">
      <c r="A341" s="45">
        <v>43538</v>
      </c>
      <c r="B341" s="50" t="s">
        <v>305</v>
      </c>
      <c r="C341" s="50" t="s">
        <v>321</v>
      </c>
      <c r="D341" s="53" t="s">
        <v>804</v>
      </c>
      <c r="E341" s="43">
        <v>1000</v>
      </c>
      <c r="F341" s="46"/>
      <c r="G341" s="43"/>
      <c r="H341" s="43"/>
      <c r="I341" s="46">
        <v>7</v>
      </c>
      <c r="J341" s="43">
        <v>80</v>
      </c>
      <c r="K341" s="43">
        <f t="shared" ref="K341:K344" si="24">I341*J341</f>
        <v>560</v>
      </c>
      <c r="L341" s="43">
        <f t="shared" si="23"/>
        <v>1560</v>
      </c>
      <c r="M341" s="56"/>
    </row>
    <row r="342" s="33" customFormat="1" customHeight="1" spans="1:13">
      <c r="A342" s="45">
        <v>43538</v>
      </c>
      <c r="B342" s="50" t="s">
        <v>305</v>
      </c>
      <c r="C342" s="50" t="s">
        <v>456</v>
      </c>
      <c r="D342" s="53" t="s">
        <v>805</v>
      </c>
      <c r="E342" s="43">
        <v>1000</v>
      </c>
      <c r="F342" s="46"/>
      <c r="G342" s="43"/>
      <c r="H342" s="43"/>
      <c r="I342" s="43"/>
      <c r="J342" s="43"/>
      <c r="K342" s="43"/>
      <c r="L342" s="43">
        <f t="shared" si="23"/>
        <v>1000</v>
      </c>
      <c r="M342" s="56"/>
    </row>
    <row r="343" s="33" customFormat="1" customHeight="1" spans="1:13">
      <c r="A343" s="45">
        <v>43538</v>
      </c>
      <c r="B343" s="50" t="s">
        <v>305</v>
      </c>
      <c r="C343" s="46" t="s">
        <v>458</v>
      </c>
      <c r="D343" s="54" t="s">
        <v>806</v>
      </c>
      <c r="E343" s="43">
        <v>1000</v>
      </c>
      <c r="F343" s="46"/>
      <c r="G343" s="43"/>
      <c r="H343" s="43"/>
      <c r="I343" s="46">
        <v>6</v>
      </c>
      <c r="J343" s="43">
        <v>80</v>
      </c>
      <c r="K343" s="43">
        <f t="shared" si="24"/>
        <v>480</v>
      </c>
      <c r="L343" s="43">
        <f t="shared" si="23"/>
        <v>1480</v>
      </c>
      <c r="M343" s="56"/>
    </row>
    <row r="344" s="33" customFormat="1" customHeight="1" spans="1:13">
      <c r="A344" s="45">
        <v>43538</v>
      </c>
      <c r="B344" s="50" t="s">
        <v>305</v>
      </c>
      <c r="C344" s="44" t="s">
        <v>462</v>
      </c>
      <c r="D344" s="54" t="s">
        <v>807</v>
      </c>
      <c r="E344" s="43">
        <v>1000</v>
      </c>
      <c r="F344" s="46"/>
      <c r="G344" s="43"/>
      <c r="H344" s="43"/>
      <c r="I344" s="46">
        <v>5</v>
      </c>
      <c r="J344" s="43">
        <v>80</v>
      </c>
      <c r="K344" s="43">
        <f t="shared" si="24"/>
        <v>400</v>
      </c>
      <c r="L344" s="43">
        <f t="shared" si="23"/>
        <v>1400</v>
      </c>
      <c r="M344" s="56"/>
    </row>
    <row r="345" s="33" customFormat="1" customHeight="1" spans="1:13">
      <c r="A345" s="45">
        <v>43538</v>
      </c>
      <c r="B345" s="50" t="s">
        <v>305</v>
      </c>
      <c r="C345" s="44" t="s">
        <v>462</v>
      </c>
      <c r="D345" s="54" t="s">
        <v>808</v>
      </c>
      <c r="E345" s="43">
        <v>600</v>
      </c>
      <c r="F345" s="46"/>
      <c r="G345" s="43"/>
      <c r="H345" s="43"/>
      <c r="I345" s="43"/>
      <c r="J345" s="43"/>
      <c r="K345" s="43"/>
      <c r="L345" s="43">
        <f t="shared" si="23"/>
        <v>600</v>
      </c>
      <c r="M345" s="56"/>
    </row>
    <row r="346" s="33" customFormat="1" customHeight="1" spans="1:13">
      <c r="A346" s="45">
        <v>43538</v>
      </c>
      <c r="B346" s="44" t="s">
        <v>297</v>
      </c>
      <c r="C346" s="44" t="s">
        <v>809</v>
      </c>
      <c r="D346" s="47" t="s">
        <v>792</v>
      </c>
      <c r="E346" s="43">
        <v>1000</v>
      </c>
      <c r="F346" s="46"/>
      <c r="G346" s="43"/>
      <c r="H346" s="43"/>
      <c r="I346" s="43"/>
      <c r="J346" s="43"/>
      <c r="K346" s="43"/>
      <c r="L346" s="43">
        <f t="shared" si="23"/>
        <v>1000</v>
      </c>
      <c r="M346" s="56"/>
    </row>
    <row r="347" s="33" customFormat="1" customHeight="1" spans="1:13">
      <c r="A347" s="45">
        <v>43538</v>
      </c>
      <c r="B347" s="44" t="s">
        <v>285</v>
      </c>
      <c r="C347" s="44" t="s">
        <v>810</v>
      </c>
      <c r="D347" s="47" t="s">
        <v>811</v>
      </c>
      <c r="E347" s="48">
        <v>900</v>
      </c>
      <c r="F347" s="46"/>
      <c r="G347" s="43"/>
      <c r="H347" s="43"/>
      <c r="I347" s="43"/>
      <c r="J347" s="43"/>
      <c r="K347" s="43"/>
      <c r="L347" s="43">
        <f t="shared" si="23"/>
        <v>900</v>
      </c>
      <c r="M347" s="56"/>
    </row>
    <row r="348" s="33" customFormat="1" customHeight="1" spans="1:13">
      <c r="A348" s="45">
        <v>43538</v>
      </c>
      <c r="B348" s="44" t="s">
        <v>285</v>
      </c>
      <c r="C348" s="44" t="s">
        <v>812</v>
      </c>
      <c r="D348" s="47" t="s">
        <v>813</v>
      </c>
      <c r="E348" s="48">
        <v>900</v>
      </c>
      <c r="F348" s="46"/>
      <c r="G348" s="43"/>
      <c r="H348" s="43"/>
      <c r="I348" s="43"/>
      <c r="J348" s="43"/>
      <c r="K348" s="43"/>
      <c r="L348" s="43">
        <f t="shared" si="23"/>
        <v>900</v>
      </c>
      <c r="M348" s="56"/>
    </row>
    <row r="349" s="33" customFormat="1" customHeight="1" spans="1:13">
      <c r="A349" s="45">
        <v>43538</v>
      </c>
      <c r="B349" s="50" t="s">
        <v>300</v>
      </c>
      <c r="C349" s="44" t="s">
        <v>677</v>
      </c>
      <c r="D349" s="54" t="s">
        <v>814</v>
      </c>
      <c r="E349" s="43">
        <v>1500</v>
      </c>
      <c r="F349" s="46"/>
      <c r="G349" s="43"/>
      <c r="H349" s="43"/>
      <c r="I349" s="43"/>
      <c r="J349" s="43"/>
      <c r="K349" s="43"/>
      <c r="L349" s="43">
        <f t="shared" si="23"/>
        <v>1500</v>
      </c>
      <c r="M349" s="56"/>
    </row>
    <row r="350" s="33" customFormat="1" customHeight="1" spans="1:13">
      <c r="A350" s="45">
        <v>43538</v>
      </c>
      <c r="B350" s="50" t="s">
        <v>285</v>
      </c>
      <c r="C350" s="50" t="s">
        <v>464</v>
      </c>
      <c r="D350" s="54" t="s">
        <v>815</v>
      </c>
      <c r="E350" s="43">
        <v>2400</v>
      </c>
      <c r="F350" s="46"/>
      <c r="G350" s="43"/>
      <c r="H350" s="43"/>
      <c r="I350" s="43"/>
      <c r="J350" s="43"/>
      <c r="K350" s="43"/>
      <c r="L350" s="43">
        <f t="shared" si="23"/>
        <v>2400</v>
      </c>
      <c r="M350" s="56"/>
    </row>
    <row r="351" s="33" customFormat="1" customHeight="1" spans="1:13">
      <c r="A351" s="45">
        <v>43538</v>
      </c>
      <c r="B351" s="44" t="s">
        <v>285</v>
      </c>
      <c r="C351" s="44" t="s">
        <v>816</v>
      </c>
      <c r="D351" s="47" t="s">
        <v>817</v>
      </c>
      <c r="E351" s="48">
        <v>900</v>
      </c>
      <c r="F351" s="46"/>
      <c r="G351" s="43"/>
      <c r="H351" s="43"/>
      <c r="I351" s="43"/>
      <c r="J351" s="43"/>
      <c r="K351" s="43"/>
      <c r="L351" s="43">
        <f t="shared" si="23"/>
        <v>900</v>
      </c>
      <c r="M351" s="56"/>
    </row>
    <row r="352" s="33" customFormat="1" customHeight="1" spans="1:13">
      <c r="A352" s="45">
        <v>43538</v>
      </c>
      <c r="B352" s="50" t="s">
        <v>285</v>
      </c>
      <c r="C352" s="50" t="s">
        <v>466</v>
      </c>
      <c r="D352" s="54" t="s">
        <v>818</v>
      </c>
      <c r="E352" s="43">
        <v>2400</v>
      </c>
      <c r="F352" s="46"/>
      <c r="G352" s="43"/>
      <c r="H352" s="43"/>
      <c r="I352" s="43"/>
      <c r="J352" s="43"/>
      <c r="K352" s="43"/>
      <c r="L352" s="43">
        <f t="shared" si="23"/>
        <v>2400</v>
      </c>
      <c r="M352" s="56"/>
    </row>
    <row r="353" s="33" customFormat="1" customHeight="1" spans="1:13">
      <c r="A353" s="45">
        <v>43538</v>
      </c>
      <c r="B353" s="50" t="s">
        <v>300</v>
      </c>
      <c r="C353" s="44" t="s">
        <v>468</v>
      </c>
      <c r="D353" s="54" t="s">
        <v>819</v>
      </c>
      <c r="E353" s="43">
        <v>1500</v>
      </c>
      <c r="F353" s="46">
        <v>80</v>
      </c>
      <c r="G353" s="43">
        <v>15</v>
      </c>
      <c r="H353" s="43">
        <f>F353*G353</f>
        <v>1200</v>
      </c>
      <c r="I353" s="46">
        <v>7.5</v>
      </c>
      <c r="J353" s="43">
        <v>100</v>
      </c>
      <c r="K353" s="43">
        <f>I353*J353</f>
        <v>750</v>
      </c>
      <c r="L353" s="43">
        <f t="shared" si="23"/>
        <v>3450</v>
      </c>
      <c r="M353" s="56"/>
    </row>
    <row r="354" s="33" customFormat="1" customHeight="1" spans="1:13">
      <c r="A354" s="45">
        <v>43538</v>
      </c>
      <c r="B354" s="50" t="s">
        <v>300</v>
      </c>
      <c r="C354" s="50" t="s">
        <v>470</v>
      </c>
      <c r="D354" s="47" t="s">
        <v>820</v>
      </c>
      <c r="E354" s="43">
        <v>1500</v>
      </c>
      <c r="F354" s="41"/>
      <c r="G354" s="48"/>
      <c r="H354" s="43"/>
      <c r="I354" s="43"/>
      <c r="J354" s="48"/>
      <c r="K354" s="43"/>
      <c r="L354" s="43">
        <f t="shared" si="23"/>
        <v>1500</v>
      </c>
      <c r="M354" s="56"/>
    </row>
    <row r="355" s="33" customFormat="1" customHeight="1" spans="1:13">
      <c r="A355" s="45">
        <v>43538</v>
      </c>
      <c r="B355" s="50" t="s">
        <v>300</v>
      </c>
      <c r="C355" s="44" t="s">
        <v>472</v>
      </c>
      <c r="D355" s="54" t="s">
        <v>821</v>
      </c>
      <c r="E355" s="43">
        <v>1500</v>
      </c>
      <c r="F355" s="46"/>
      <c r="G355" s="43"/>
      <c r="H355" s="43"/>
      <c r="I355" s="43"/>
      <c r="J355" s="43"/>
      <c r="K355" s="43"/>
      <c r="L355" s="43">
        <f t="shared" si="23"/>
        <v>1500</v>
      </c>
      <c r="M355" s="56"/>
    </row>
    <row r="356" s="33" customFormat="1" customHeight="1" spans="1:13">
      <c r="A356" s="45">
        <v>43538</v>
      </c>
      <c r="B356" s="50" t="s">
        <v>285</v>
      </c>
      <c r="C356" s="50" t="s">
        <v>474</v>
      </c>
      <c r="D356" s="54" t="s">
        <v>822</v>
      </c>
      <c r="E356" s="43">
        <v>2400</v>
      </c>
      <c r="F356" s="46"/>
      <c r="G356" s="43"/>
      <c r="H356" s="43"/>
      <c r="I356" s="43"/>
      <c r="J356" s="43"/>
      <c r="K356" s="43"/>
      <c r="L356" s="43">
        <f t="shared" si="23"/>
        <v>2400</v>
      </c>
      <c r="M356" s="56"/>
    </row>
    <row r="357" s="33" customFormat="1" customHeight="1" spans="1:13">
      <c r="A357" s="45">
        <v>43538</v>
      </c>
      <c r="B357" s="50" t="s">
        <v>285</v>
      </c>
      <c r="C357" s="50" t="s">
        <v>478</v>
      </c>
      <c r="D357" s="54" t="s">
        <v>823</v>
      </c>
      <c r="E357" s="43">
        <v>2400</v>
      </c>
      <c r="F357" s="46">
        <v>40</v>
      </c>
      <c r="G357" s="43">
        <v>20</v>
      </c>
      <c r="H357" s="43">
        <f>F357*G357</f>
        <v>800</v>
      </c>
      <c r="I357" s="43"/>
      <c r="J357" s="43"/>
      <c r="K357" s="43"/>
      <c r="L357" s="43">
        <f t="shared" si="23"/>
        <v>3200</v>
      </c>
      <c r="M357" s="56"/>
    </row>
    <row r="358" s="33" customFormat="1" customHeight="1" spans="1:13">
      <c r="A358" s="45">
        <v>43538</v>
      </c>
      <c r="B358" s="50" t="s">
        <v>300</v>
      </c>
      <c r="C358" s="50" t="s">
        <v>480</v>
      </c>
      <c r="D358" s="53" t="s">
        <v>824</v>
      </c>
      <c r="E358" s="43">
        <v>1500</v>
      </c>
      <c r="F358" s="46"/>
      <c r="G358" s="43"/>
      <c r="H358" s="43"/>
      <c r="I358" s="43"/>
      <c r="J358" s="43"/>
      <c r="K358" s="43"/>
      <c r="L358" s="43">
        <f t="shared" si="23"/>
        <v>1500</v>
      </c>
      <c r="M358" s="56"/>
    </row>
    <row r="359" s="33" customFormat="1" customHeight="1" spans="1:13">
      <c r="A359" s="45">
        <v>43538</v>
      </c>
      <c r="B359" s="50" t="s">
        <v>300</v>
      </c>
      <c r="C359" s="50" t="s">
        <v>483</v>
      </c>
      <c r="D359" s="54" t="s">
        <v>686</v>
      </c>
      <c r="E359" s="43">
        <v>1500</v>
      </c>
      <c r="F359" s="46"/>
      <c r="G359" s="43"/>
      <c r="H359" s="43"/>
      <c r="I359" s="46">
        <v>6</v>
      </c>
      <c r="J359" s="43">
        <v>100</v>
      </c>
      <c r="K359" s="43">
        <f t="shared" ref="K359:K364" si="25">I359*J359</f>
        <v>600</v>
      </c>
      <c r="L359" s="43">
        <f t="shared" si="23"/>
        <v>2100</v>
      </c>
      <c r="M359" s="56"/>
    </row>
    <row r="360" s="33" customFormat="1" customHeight="1" spans="1:13">
      <c r="A360" s="45">
        <v>43538</v>
      </c>
      <c r="B360" s="50" t="s">
        <v>300</v>
      </c>
      <c r="C360" s="44" t="s">
        <v>485</v>
      </c>
      <c r="D360" s="54" t="s">
        <v>825</v>
      </c>
      <c r="E360" s="43">
        <v>1500</v>
      </c>
      <c r="F360" s="46"/>
      <c r="G360" s="43"/>
      <c r="H360" s="43"/>
      <c r="I360" s="43"/>
      <c r="J360" s="43"/>
      <c r="K360" s="43"/>
      <c r="L360" s="43">
        <f t="shared" si="23"/>
        <v>1500</v>
      </c>
      <c r="M360" s="56"/>
    </row>
    <row r="361" s="33" customFormat="1" customHeight="1" spans="1:13">
      <c r="A361" s="45">
        <v>43538</v>
      </c>
      <c r="B361" s="50" t="s">
        <v>297</v>
      </c>
      <c r="C361" s="50" t="s">
        <v>487</v>
      </c>
      <c r="D361" s="54" t="s">
        <v>826</v>
      </c>
      <c r="E361" s="43">
        <v>2400</v>
      </c>
      <c r="F361" s="46"/>
      <c r="G361" s="43"/>
      <c r="H361" s="43"/>
      <c r="I361" s="43"/>
      <c r="J361" s="43"/>
      <c r="K361" s="43"/>
      <c r="L361" s="43">
        <f t="shared" si="23"/>
        <v>2400</v>
      </c>
      <c r="M361" s="56"/>
    </row>
    <row r="362" s="33" customFormat="1" customHeight="1" spans="1:13">
      <c r="A362" s="45">
        <v>43538</v>
      </c>
      <c r="B362" s="50" t="s">
        <v>305</v>
      </c>
      <c r="C362" s="50" t="s">
        <v>489</v>
      </c>
      <c r="D362" s="53" t="s">
        <v>827</v>
      </c>
      <c r="E362" s="43">
        <v>1000</v>
      </c>
      <c r="F362" s="46"/>
      <c r="G362" s="43"/>
      <c r="H362" s="43"/>
      <c r="I362" s="46">
        <v>10.5</v>
      </c>
      <c r="J362" s="43">
        <v>80</v>
      </c>
      <c r="K362" s="43">
        <f t="shared" si="25"/>
        <v>840</v>
      </c>
      <c r="L362" s="43">
        <f t="shared" si="23"/>
        <v>1840</v>
      </c>
      <c r="M362" s="56"/>
    </row>
    <row r="363" s="33" customFormat="1" customHeight="1" spans="1:13">
      <c r="A363" s="45">
        <v>43538</v>
      </c>
      <c r="B363" s="44" t="s">
        <v>285</v>
      </c>
      <c r="C363" s="44" t="s">
        <v>828</v>
      </c>
      <c r="D363" s="47" t="s">
        <v>829</v>
      </c>
      <c r="E363" s="48">
        <v>900</v>
      </c>
      <c r="F363" s="46"/>
      <c r="G363" s="43"/>
      <c r="H363" s="43"/>
      <c r="I363" s="43"/>
      <c r="J363" s="43"/>
      <c r="K363" s="43"/>
      <c r="L363" s="43">
        <f t="shared" si="23"/>
        <v>900</v>
      </c>
      <c r="M363" s="56"/>
    </row>
    <row r="364" s="33" customFormat="1" customHeight="1" spans="1:13">
      <c r="A364" s="45">
        <v>43538</v>
      </c>
      <c r="B364" s="50" t="s">
        <v>297</v>
      </c>
      <c r="C364" s="50" t="s">
        <v>491</v>
      </c>
      <c r="D364" s="54" t="s">
        <v>830</v>
      </c>
      <c r="E364" s="43">
        <v>2400</v>
      </c>
      <c r="F364" s="46">
        <v>30</v>
      </c>
      <c r="G364" s="43">
        <v>25</v>
      </c>
      <c r="H364" s="43">
        <f>F364*G364</f>
        <v>750</v>
      </c>
      <c r="I364" s="46">
        <v>6</v>
      </c>
      <c r="J364" s="43">
        <v>120</v>
      </c>
      <c r="K364" s="43">
        <f t="shared" si="25"/>
        <v>720</v>
      </c>
      <c r="L364" s="43">
        <f t="shared" si="23"/>
        <v>3870</v>
      </c>
      <c r="M364" s="56"/>
    </row>
    <row r="365" s="33" customFormat="1" customHeight="1" spans="1:13">
      <c r="A365" s="45">
        <v>43538</v>
      </c>
      <c r="B365" s="50" t="s">
        <v>285</v>
      </c>
      <c r="C365" s="50" t="s">
        <v>495</v>
      </c>
      <c r="D365" s="54" t="s">
        <v>831</v>
      </c>
      <c r="E365" s="43">
        <v>2400</v>
      </c>
      <c r="F365" s="46"/>
      <c r="G365" s="43"/>
      <c r="H365" s="43"/>
      <c r="I365" s="43"/>
      <c r="J365" s="43"/>
      <c r="K365" s="43"/>
      <c r="L365" s="43">
        <f t="shared" si="23"/>
        <v>2400</v>
      </c>
      <c r="M365" s="56"/>
    </row>
    <row r="366" s="32" customFormat="1" customHeight="1" spans="1:242">
      <c r="A366" s="45">
        <v>43538</v>
      </c>
      <c r="B366" s="50" t="s">
        <v>300</v>
      </c>
      <c r="C366" s="50" t="s">
        <v>695</v>
      </c>
      <c r="D366" s="47" t="s">
        <v>832</v>
      </c>
      <c r="E366" s="43">
        <v>1500</v>
      </c>
      <c r="F366" s="41"/>
      <c r="G366" s="48"/>
      <c r="H366" s="43"/>
      <c r="I366" s="43"/>
      <c r="J366" s="48"/>
      <c r="K366" s="43"/>
      <c r="L366" s="43">
        <f t="shared" si="23"/>
        <v>1500</v>
      </c>
      <c r="M366" s="56"/>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58"/>
      <c r="BG366" s="58"/>
      <c r="BH366" s="58"/>
      <c r="BI366" s="58"/>
      <c r="BJ366" s="58"/>
      <c r="BK366" s="58"/>
      <c r="BL366" s="58"/>
      <c r="BM366" s="58"/>
      <c r="BN366" s="58"/>
      <c r="BO366" s="58"/>
      <c r="BP366" s="58"/>
      <c r="BQ366" s="58"/>
      <c r="BR366" s="58"/>
      <c r="BS366" s="58"/>
      <c r="BT366" s="58"/>
      <c r="BU366" s="58"/>
      <c r="BV366" s="58"/>
      <c r="BW366" s="58"/>
      <c r="BX366" s="58"/>
      <c r="BY366" s="58"/>
      <c r="BZ366" s="58"/>
      <c r="CA366" s="58"/>
      <c r="CB366" s="58"/>
      <c r="CC366" s="58"/>
      <c r="CD366" s="58"/>
      <c r="CE366" s="58"/>
      <c r="CF366" s="58"/>
      <c r="CG366" s="58"/>
      <c r="CH366" s="58"/>
      <c r="CI366" s="58"/>
      <c r="CJ366" s="58"/>
      <c r="CK366" s="58"/>
      <c r="CL366" s="58"/>
      <c r="CM366" s="58"/>
      <c r="CN366" s="58"/>
      <c r="CO366" s="58"/>
      <c r="CP366" s="58"/>
      <c r="CQ366" s="58"/>
      <c r="CR366" s="58"/>
      <c r="CS366" s="58"/>
      <c r="CT366" s="58"/>
      <c r="CU366" s="58"/>
      <c r="CV366" s="58"/>
      <c r="CW366" s="58"/>
      <c r="CX366" s="58"/>
      <c r="CY366" s="58"/>
      <c r="CZ366" s="58"/>
      <c r="DA366" s="58"/>
      <c r="DB366" s="58"/>
      <c r="DC366" s="58"/>
      <c r="DD366" s="58"/>
      <c r="DE366" s="58"/>
      <c r="DF366" s="58"/>
      <c r="DG366" s="58"/>
      <c r="DH366" s="58"/>
      <c r="DI366" s="58"/>
      <c r="DJ366" s="58"/>
      <c r="DK366" s="58"/>
      <c r="DL366" s="58"/>
      <c r="DM366" s="58"/>
      <c r="DN366" s="58"/>
      <c r="DO366" s="58"/>
      <c r="DP366" s="58"/>
      <c r="DQ366" s="58"/>
      <c r="DR366" s="58"/>
      <c r="DS366" s="58"/>
      <c r="DT366" s="58"/>
      <c r="DU366" s="58"/>
      <c r="DV366" s="58"/>
      <c r="DW366" s="58"/>
      <c r="DX366" s="58"/>
      <c r="DY366" s="58"/>
      <c r="DZ366" s="58"/>
      <c r="EA366" s="58"/>
      <c r="EB366" s="58"/>
      <c r="EC366" s="58"/>
      <c r="ED366" s="58"/>
      <c r="EE366" s="58"/>
      <c r="EF366" s="58"/>
      <c r="EG366" s="58"/>
      <c r="EH366" s="58"/>
      <c r="EI366" s="58"/>
      <c r="EJ366" s="58"/>
      <c r="EK366" s="58"/>
      <c r="EL366" s="58"/>
      <c r="EM366" s="58"/>
      <c r="EN366" s="58"/>
      <c r="EO366" s="58"/>
      <c r="EP366" s="58"/>
      <c r="EQ366" s="58"/>
      <c r="ER366" s="58"/>
      <c r="ES366" s="58"/>
      <c r="ET366" s="58"/>
      <c r="EU366" s="58"/>
      <c r="EV366" s="58"/>
      <c r="EW366" s="58"/>
      <c r="EX366" s="58"/>
      <c r="EY366" s="58"/>
      <c r="EZ366" s="58"/>
      <c r="FA366" s="58"/>
      <c r="FB366" s="58"/>
      <c r="FC366" s="58"/>
      <c r="FD366" s="58"/>
      <c r="FE366" s="58"/>
      <c r="FF366" s="58"/>
      <c r="FG366" s="58"/>
      <c r="FH366" s="58"/>
      <c r="FI366" s="58"/>
      <c r="FJ366" s="58"/>
      <c r="FK366" s="58"/>
      <c r="FL366" s="58"/>
      <c r="FM366" s="58"/>
      <c r="FN366" s="58"/>
      <c r="FO366" s="58"/>
      <c r="FP366" s="58"/>
      <c r="FQ366" s="58"/>
      <c r="FR366" s="58"/>
      <c r="FS366" s="58"/>
      <c r="FT366" s="58"/>
      <c r="FU366" s="58"/>
      <c r="FV366" s="58"/>
      <c r="FW366" s="58"/>
      <c r="FX366" s="58"/>
      <c r="FY366" s="58"/>
      <c r="FZ366" s="58"/>
      <c r="GA366" s="58"/>
      <c r="GB366" s="58"/>
      <c r="GC366" s="58"/>
      <c r="GD366" s="58"/>
      <c r="GE366" s="58"/>
      <c r="GF366" s="58"/>
      <c r="GG366" s="58"/>
      <c r="GH366" s="58"/>
      <c r="GI366" s="58"/>
      <c r="GJ366" s="58"/>
      <c r="GK366" s="58"/>
      <c r="GL366" s="58"/>
      <c r="GM366" s="58"/>
      <c r="GN366" s="58"/>
      <c r="GO366" s="58"/>
      <c r="GP366" s="58"/>
      <c r="GQ366" s="58"/>
      <c r="GR366" s="58"/>
      <c r="GS366" s="58"/>
      <c r="GT366" s="58"/>
      <c r="GU366" s="58"/>
      <c r="GV366" s="58"/>
      <c r="GW366" s="58"/>
      <c r="GX366" s="58"/>
      <c r="GY366" s="58"/>
      <c r="GZ366" s="58"/>
      <c r="HA366" s="58"/>
      <c r="HB366" s="58"/>
      <c r="HC366" s="58"/>
      <c r="HD366" s="58"/>
      <c r="HE366" s="58"/>
      <c r="HF366" s="58"/>
      <c r="HG366" s="58"/>
      <c r="HH366" s="58"/>
      <c r="HI366" s="58"/>
      <c r="HJ366" s="58"/>
      <c r="HK366" s="58"/>
      <c r="HL366" s="58"/>
      <c r="HM366" s="58"/>
      <c r="HN366" s="58"/>
      <c r="HO366" s="58"/>
      <c r="HP366" s="58"/>
      <c r="HQ366" s="58"/>
      <c r="HR366" s="58"/>
      <c r="HS366" s="58"/>
      <c r="HT366" s="58"/>
      <c r="HU366" s="58"/>
      <c r="HV366" s="58"/>
      <c r="HW366" s="58"/>
      <c r="HX366" s="58"/>
      <c r="HY366" s="58"/>
      <c r="HZ366" s="58"/>
      <c r="IA366" s="58"/>
      <c r="IB366" s="58"/>
      <c r="IC366" s="58"/>
      <c r="ID366" s="58"/>
      <c r="IE366" s="58"/>
      <c r="IF366" s="58"/>
      <c r="IG366" s="58"/>
      <c r="IH366" s="58"/>
    </row>
    <row r="367" s="32" customFormat="1" customHeight="1" spans="1:242">
      <c r="A367" s="45">
        <v>43538</v>
      </c>
      <c r="B367" s="50" t="s">
        <v>503</v>
      </c>
      <c r="C367" s="50" t="s">
        <v>504</v>
      </c>
      <c r="D367" s="54" t="s">
        <v>833</v>
      </c>
      <c r="E367" s="43">
        <v>2700</v>
      </c>
      <c r="F367" s="46"/>
      <c r="G367" s="43"/>
      <c r="H367" s="43"/>
      <c r="I367" s="43"/>
      <c r="J367" s="43"/>
      <c r="K367" s="43"/>
      <c r="L367" s="43">
        <f t="shared" si="23"/>
        <v>2700</v>
      </c>
      <c r="M367" s="56"/>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58"/>
      <c r="BG367" s="58"/>
      <c r="BH367" s="58"/>
      <c r="BI367" s="58"/>
      <c r="BJ367" s="58"/>
      <c r="BK367" s="58"/>
      <c r="BL367" s="58"/>
      <c r="BM367" s="58"/>
      <c r="BN367" s="58"/>
      <c r="BO367" s="58"/>
      <c r="BP367" s="58"/>
      <c r="BQ367" s="58"/>
      <c r="BR367" s="58"/>
      <c r="BS367" s="58"/>
      <c r="BT367" s="58"/>
      <c r="BU367" s="58"/>
      <c r="BV367" s="58"/>
      <c r="BW367" s="58"/>
      <c r="BX367" s="58"/>
      <c r="BY367" s="58"/>
      <c r="BZ367" s="58"/>
      <c r="CA367" s="58"/>
      <c r="CB367" s="58"/>
      <c r="CC367" s="58"/>
      <c r="CD367" s="58"/>
      <c r="CE367" s="58"/>
      <c r="CF367" s="58"/>
      <c r="CG367" s="58"/>
      <c r="CH367" s="58"/>
      <c r="CI367" s="58"/>
      <c r="CJ367" s="58"/>
      <c r="CK367" s="58"/>
      <c r="CL367" s="58"/>
      <c r="CM367" s="58"/>
      <c r="CN367" s="58"/>
      <c r="CO367" s="58"/>
      <c r="CP367" s="58"/>
      <c r="CQ367" s="58"/>
      <c r="CR367" s="58"/>
      <c r="CS367" s="58"/>
      <c r="CT367" s="58"/>
      <c r="CU367" s="58"/>
      <c r="CV367" s="58"/>
      <c r="CW367" s="58"/>
      <c r="CX367" s="58"/>
      <c r="CY367" s="58"/>
      <c r="CZ367" s="58"/>
      <c r="DA367" s="58"/>
      <c r="DB367" s="58"/>
      <c r="DC367" s="58"/>
      <c r="DD367" s="58"/>
      <c r="DE367" s="58"/>
      <c r="DF367" s="58"/>
      <c r="DG367" s="58"/>
      <c r="DH367" s="58"/>
      <c r="DI367" s="58"/>
      <c r="DJ367" s="58"/>
      <c r="DK367" s="58"/>
      <c r="DL367" s="58"/>
      <c r="DM367" s="58"/>
      <c r="DN367" s="58"/>
      <c r="DO367" s="58"/>
      <c r="DP367" s="58"/>
      <c r="DQ367" s="58"/>
      <c r="DR367" s="58"/>
      <c r="DS367" s="58"/>
      <c r="DT367" s="58"/>
      <c r="DU367" s="58"/>
      <c r="DV367" s="58"/>
      <c r="DW367" s="58"/>
      <c r="DX367" s="58"/>
      <c r="DY367" s="58"/>
      <c r="DZ367" s="58"/>
      <c r="EA367" s="58"/>
      <c r="EB367" s="58"/>
      <c r="EC367" s="58"/>
      <c r="ED367" s="58"/>
      <c r="EE367" s="58"/>
      <c r="EF367" s="58"/>
      <c r="EG367" s="58"/>
      <c r="EH367" s="58"/>
      <c r="EI367" s="58"/>
      <c r="EJ367" s="58"/>
      <c r="EK367" s="58"/>
      <c r="EL367" s="58"/>
      <c r="EM367" s="58"/>
      <c r="EN367" s="58"/>
      <c r="EO367" s="58"/>
      <c r="EP367" s="58"/>
      <c r="EQ367" s="58"/>
      <c r="ER367" s="58"/>
      <c r="ES367" s="58"/>
      <c r="ET367" s="58"/>
      <c r="EU367" s="58"/>
      <c r="EV367" s="58"/>
      <c r="EW367" s="58"/>
      <c r="EX367" s="58"/>
      <c r="EY367" s="58"/>
      <c r="EZ367" s="58"/>
      <c r="FA367" s="58"/>
      <c r="FB367" s="58"/>
      <c r="FC367" s="58"/>
      <c r="FD367" s="58"/>
      <c r="FE367" s="58"/>
      <c r="FF367" s="58"/>
      <c r="FG367" s="58"/>
      <c r="FH367" s="58"/>
      <c r="FI367" s="58"/>
      <c r="FJ367" s="58"/>
      <c r="FK367" s="58"/>
      <c r="FL367" s="58"/>
      <c r="FM367" s="58"/>
      <c r="FN367" s="58"/>
      <c r="FO367" s="58"/>
      <c r="FP367" s="58"/>
      <c r="FQ367" s="58"/>
      <c r="FR367" s="58"/>
      <c r="FS367" s="58"/>
      <c r="FT367" s="58"/>
      <c r="FU367" s="58"/>
      <c r="FV367" s="58"/>
      <c r="FW367" s="58"/>
      <c r="FX367" s="58"/>
      <c r="FY367" s="58"/>
      <c r="FZ367" s="58"/>
      <c r="GA367" s="58"/>
      <c r="GB367" s="58"/>
      <c r="GC367" s="58"/>
      <c r="GD367" s="58"/>
      <c r="GE367" s="58"/>
      <c r="GF367" s="58"/>
      <c r="GG367" s="58"/>
      <c r="GH367" s="58"/>
      <c r="GI367" s="58"/>
      <c r="GJ367" s="58"/>
      <c r="GK367" s="58"/>
      <c r="GL367" s="58"/>
      <c r="GM367" s="58"/>
      <c r="GN367" s="58"/>
      <c r="GO367" s="58"/>
      <c r="GP367" s="58"/>
      <c r="GQ367" s="58"/>
      <c r="GR367" s="58"/>
      <c r="GS367" s="58"/>
      <c r="GT367" s="58"/>
      <c r="GU367" s="58"/>
      <c r="GV367" s="58"/>
      <c r="GW367" s="58"/>
      <c r="GX367" s="58"/>
      <c r="GY367" s="58"/>
      <c r="GZ367" s="58"/>
      <c r="HA367" s="58"/>
      <c r="HB367" s="58"/>
      <c r="HC367" s="58"/>
      <c r="HD367" s="58"/>
      <c r="HE367" s="58"/>
      <c r="HF367" s="58"/>
      <c r="HG367" s="58"/>
      <c r="HH367" s="58"/>
      <c r="HI367" s="58"/>
      <c r="HJ367" s="58"/>
      <c r="HK367" s="58"/>
      <c r="HL367" s="58"/>
      <c r="HM367" s="58"/>
      <c r="HN367" s="58"/>
      <c r="HO367" s="58"/>
      <c r="HP367" s="58"/>
      <c r="HQ367" s="58"/>
      <c r="HR367" s="58"/>
      <c r="HS367" s="58"/>
      <c r="HT367" s="58"/>
      <c r="HU367" s="58"/>
      <c r="HV367" s="58"/>
      <c r="HW367" s="58"/>
      <c r="HX367" s="58"/>
      <c r="HY367" s="58"/>
      <c r="HZ367" s="58"/>
      <c r="IA367" s="58"/>
      <c r="IB367" s="58"/>
      <c r="IC367" s="58"/>
      <c r="ID367" s="58"/>
      <c r="IE367" s="58"/>
      <c r="IF367" s="58"/>
      <c r="IG367" s="58"/>
      <c r="IH367" s="58"/>
    </row>
    <row r="368" s="32" customFormat="1" customHeight="1" spans="1:242">
      <c r="A368" s="45">
        <v>43538</v>
      </c>
      <c r="B368" s="50" t="s">
        <v>285</v>
      </c>
      <c r="C368" s="50" t="s">
        <v>506</v>
      </c>
      <c r="D368" s="54" t="s">
        <v>834</v>
      </c>
      <c r="E368" s="43">
        <v>2400</v>
      </c>
      <c r="F368" s="46">
        <v>20</v>
      </c>
      <c r="G368" s="43">
        <v>20</v>
      </c>
      <c r="H368" s="43">
        <f>F368*G368</f>
        <v>400</v>
      </c>
      <c r="I368" s="43"/>
      <c r="J368" s="43"/>
      <c r="K368" s="43"/>
      <c r="L368" s="43">
        <f t="shared" si="23"/>
        <v>2800</v>
      </c>
      <c r="M368" s="56"/>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c r="AT368" s="58"/>
      <c r="AU368" s="58"/>
      <c r="AV368" s="58"/>
      <c r="AW368" s="58"/>
      <c r="AX368" s="58"/>
      <c r="AY368" s="58"/>
      <c r="AZ368" s="58"/>
      <c r="BA368" s="58"/>
      <c r="BB368" s="58"/>
      <c r="BC368" s="58"/>
      <c r="BD368" s="58"/>
      <c r="BE368" s="58"/>
      <c r="BF368" s="58"/>
      <c r="BG368" s="58"/>
      <c r="BH368" s="58"/>
      <c r="BI368" s="58"/>
      <c r="BJ368" s="58"/>
      <c r="BK368" s="58"/>
      <c r="BL368" s="58"/>
      <c r="BM368" s="58"/>
      <c r="BN368" s="58"/>
      <c r="BO368" s="58"/>
      <c r="BP368" s="58"/>
      <c r="BQ368" s="58"/>
      <c r="BR368" s="58"/>
      <c r="BS368" s="58"/>
      <c r="BT368" s="58"/>
      <c r="BU368" s="58"/>
      <c r="BV368" s="58"/>
      <c r="BW368" s="58"/>
      <c r="BX368" s="58"/>
      <c r="BY368" s="58"/>
      <c r="BZ368" s="58"/>
      <c r="CA368" s="58"/>
      <c r="CB368" s="58"/>
      <c r="CC368" s="58"/>
      <c r="CD368" s="58"/>
      <c r="CE368" s="58"/>
      <c r="CF368" s="58"/>
      <c r="CG368" s="58"/>
      <c r="CH368" s="58"/>
      <c r="CI368" s="58"/>
      <c r="CJ368" s="58"/>
      <c r="CK368" s="58"/>
      <c r="CL368" s="58"/>
      <c r="CM368" s="58"/>
      <c r="CN368" s="58"/>
      <c r="CO368" s="58"/>
      <c r="CP368" s="58"/>
      <c r="CQ368" s="58"/>
      <c r="CR368" s="58"/>
      <c r="CS368" s="58"/>
      <c r="CT368" s="58"/>
      <c r="CU368" s="58"/>
      <c r="CV368" s="58"/>
      <c r="CW368" s="58"/>
      <c r="CX368" s="58"/>
      <c r="CY368" s="58"/>
      <c r="CZ368" s="58"/>
      <c r="DA368" s="58"/>
      <c r="DB368" s="58"/>
      <c r="DC368" s="58"/>
      <c r="DD368" s="58"/>
      <c r="DE368" s="58"/>
      <c r="DF368" s="58"/>
      <c r="DG368" s="58"/>
      <c r="DH368" s="58"/>
      <c r="DI368" s="58"/>
      <c r="DJ368" s="58"/>
      <c r="DK368" s="58"/>
      <c r="DL368" s="58"/>
      <c r="DM368" s="58"/>
      <c r="DN368" s="58"/>
      <c r="DO368" s="58"/>
      <c r="DP368" s="58"/>
      <c r="DQ368" s="58"/>
      <c r="DR368" s="58"/>
      <c r="DS368" s="58"/>
      <c r="DT368" s="58"/>
      <c r="DU368" s="58"/>
      <c r="DV368" s="58"/>
      <c r="DW368" s="58"/>
      <c r="DX368" s="58"/>
      <c r="DY368" s="58"/>
      <c r="DZ368" s="58"/>
      <c r="EA368" s="58"/>
      <c r="EB368" s="58"/>
      <c r="EC368" s="58"/>
      <c r="ED368" s="58"/>
      <c r="EE368" s="58"/>
      <c r="EF368" s="58"/>
      <c r="EG368" s="58"/>
      <c r="EH368" s="58"/>
      <c r="EI368" s="58"/>
      <c r="EJ368" s="58"/>
      <c r="EK368" s="58"/>
      <c r="EL368" s="58"/>
      <c r="EM368" s="58"/>
      <c r="EN368" s="58"/>
      <c r="EO368" s="58"/>
      <c r="EP368" s="58"/>
      <c r="EQ368" s="58"/>
      <c r="ER368" s="58"/>
      <c r="ES368" s="58"/>
      <c r="ET368" s="58"/>
      <c r="EU368" s="58"/>
      <c r="EV368" s="58"/>
      <c r="EW368" s="58"/>
      <c r="EX368" s="58"/>
      <c r="EY368" s="58"/>
      <c r="EZ368" s="58"/>
      <c r="FA368" s="58"/>
      <c r="FB368" s="58"/>
      <c r="FC368" s="58"/>
      <c r="FD368" s="58"/>
      <c r="FE368" s="58"/>
      <c r="FF368" s="58"/>
      <c r="FG368" s="58"/>
      <c r="FH368" s="58"/>
      <c r="FI368" s="58"/>
      <c r="FJ368" s="58"/>
      <c r="FK368" s="58"/>
      <c r="FL368" s="58"/>
      <c r="FM368" s="58"/>
      <c r="FN368" s="58"/>
      <c r="FO368" s="58"/>
      <c r="FP368" s="58"/>
      <c r="FQ368" s="58"/>
      <c r="FR368" s="58"/>
      <c r="FS368" s="58"/>
      <c r="FT368" s="58"/>
      <c r="FU368" s="58"/>
      <c r="FV368" s="58"/>
      <c r="FW368" s="58"/>
      <c r="FX368" s="58"/>
      <c r="FY368" s="58"/>
      <c r="FZ368" s="58"/>
      <c r="GA368" s="58"/>
      <c r="GB368" s="58"/>
      <c r="GC368" s="58"/>
      <c r="GD368" s="58"/>
      <c r="GE368" s="58"/>
      <c r="GF368" s="58"/>
      <c r="GG368" s="58"/>
      <c r="GH368" s="58"/>
      <c r="GI368" s="58"/>
      <c r="GJ368" s="58"/>
      <c r="GK368" s="58"/>
      <c r="GL368" s="58"/>
      <c r="GM368" s="58"/>
      <c r="GN368" s="58"/>
      <c r="GO368" s="58"/>
      <c r="GP368" s="58"/>
      <c r="GQ368" s="58"/>
      <c r="GR368" s="58"/>
      <c r="GS368" s="58"/>
      <c r="GT368" s="58"/>
      <c r="GU368" s="58"/>
      <c r="GV368" s="58"/>
      <c r="GW368" s="58"/>
      <c r="GX368" s="58"/>
      <c r="GY368" s="58"/>
      <c r="GZ368" s="58"/>
      <c r="HA368" s="58"/>
      <c r="HB368" s="58"/>
      <c r="HC368" s="58"/>
      <c r="HD368" s="58"/>
      <c r="HE368" s="58"/>
      <c r="HF368" s="58"/>
      <c r="HG368" s="58"/>
      <c r="HH368" s="58"/>
      <c r="HI368" s="58"/>
      <c r="HJ368" s="58"/>
      <c r="HK368" s="58"/>
      <c r="HL368" s="58"/>
      <c r="HM368" s="58"/>
      <c r="HN368" s="58"/>
      <c r="HO368" s="58"/>
      <c r="HP368" s="58"/>
      <c r="HQ368" s="58"/>
      <c r="HR368" s="58"/>
      <c r="HS368" s="58"/>
      <c r="HT368" s="58"/>
      <c r="HU368" s="58"/>
      <c r="HV368" s="58"/>
      <c r="HW368" s="58"/>
      <c r="HX368" s="58"/>
      <c r="HY368" s="58"/>
      <c r="HZ368" s="58"/>
      <c r="IA368" s="58"/>
      <c r="IB368" s="58"/>
      <c r="IC368" s="58"/>
      <c r="ID368" s="58"/>
      <c r="IE368" s="58"/>
      <c r="IF368" s="58"/>
      <c r="IG368" s="58"/>
      <c r="IH368" s="58"/>
    </row>
    <row r="369" s="32" customFormat="1" customHeight="1" spans="1:242">
      <c r="A369" s="45">
        <v>43538</v>
      </c>
      <c r="B369" s="50" t="s">
        <v>297</v>
      </c>
      <c r="C369" s="50" t="s">
        <v>507</v>
      </c>
      <c r="D369" s="54" t="s">
        <v>835</v>
      </c>
      <c r="E369" s="43">
        <v>1000</v>
      </c>
      <c r="F369" s="46"/>
      <c r="G369" s="43"/>
      <c r="H369" s="43"/>
      <c r="I369" s="43"/>
      <c r="J369" s="43"/>
      <c r="K369" s="43"/>
      <c r="L369" s="43">
        <f t="shared" si="23"/>
        <v>1000</v>
      </c>
      <c r="M369" s="56"/>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c r="AT369" s="58"/>
      <c r="AU369" s="58"/>
      <c r="AV369" s="58"/>
      <c r="AW369" s="58"/>
      <c r="AX369" s="58"/>
      <c r="AY369" s="58"/>
      <c r="AZ369" s="58"/>
      <c r="BA369" s="58"/>
      <c r="BB369" s="58"/>
      <c r="BC369" s="58"/>
      <c r="BD369" s="58"/>
      <c r="BE369" s="58"/>
      <c r="BF369" s="58"/>
      <c r="BG369" s="58"/>
      <c r="BH369" s="58"/>
      <c r="BI369" s="58"/>
      <c r="BJ369" s="58"/>
      <c r="BK369" s="58"/>
      <c r="BL369" s="58"/>
      <c r="BM369" s="58"/>
      <c r="BN369" s="58"/>
      <c r="BO369" s="58"/>
      <c r="BP369" s="58"/>
      <c r="BQ369" s="58"/>
      <c r="BR369" s="58"/>
      <c r="BS369" s="58"/>
      <c r="BT369" s="58"/>
      <c r="BU369" s="58"/>
      <c r="BV369" s="58"/>
      <c r="BW369" s="58"/>
      <c r="BX369" s="58"/>
      <c r="BY369" s="58"/>
      <c r="BZ369" s="58"/>
      <c r="CA369" s="58"/>
      <c r="CB369" s="58"/>
      <c r="CC369" s="58"/>
      <c r="CD369" s="58"/>
      <c r="CE369" s="58"/>
      <c r="CF369" s="58"/>
      <c r="CG369" s="58"/>
      <c r="CH369" s="58"/>
      <c r="CI369" s="58"/>
      <c r="CJ369" s="58"/>
      <c r="CK369" s="58"/>
      <c r="CL369" s="58"/>
      <c r="CM369" s="58"/>
      <c r="CN369" s="58"/>
      <c r="CO369" s="58"/>
      <c r="CP369" s="58"/>
      <c r="CQ369" s="58"/>
      <c r="CR369" s="58"/>
      <c r="CS369" s="58"/>
      <c r="CT369" s="58"/>
      <c r="CU369" s="58"/>
      <c r="CV369" s="58"/>
      <c r="CW369" s="58"/>
      <c r="CX369" s="58"/>
      <c r="CY369" s="58"/>
      <c r="CZ369" s="58"/>
      <c r="DA369" s="58"/>
      <c r="DB369" s="58"/>
      <c r="DC369" s="58"/>
      <c r="DD369" s="58"/>
      <c r="DE369" s="58"/>
      <c r="DF369" s="58"/>
      <c r="DG369" s="58"/>
      <c r="DH369" s="58"/>
      <c r="DI369" s="58"/>
      <c r="DJ369" s="58"/>
      <c r="DK369" s="58"/>
      <c r="DL369" s="58"/>
      <c r="DM369" s="58"/>
      <c r="DN369" s="58"/>
      <c r="DO369" s="58"/>
      <c r="DP369" s="58"/>
      <c r="DQ369" s="58"/>
      <c r="DR369" s="58"/>
      <c r="DS369" s="58"/>
      <c r="DT369" s="58"/>
      <c r="DU369" s="58"/>
      <c r="DV369" s="58"/>
      <c r="DW369" s="58"/>
      <c r="DX369" s="58"/>
      <c r="DY369" s="58"/>
      <c r="DZ369" s="58"/>
      <c r="EA369" s="58"/>
      <c r="EB369" s="58"/>
      <c r="EC369" s="58"/>
      <c r="ED369" s="58"/>
      <c r="EE369" s="58"/>
      <c r="EF369" s="58"/>
      <c r="EG369" s="58"/>
      <c r="EH369" s="58"/>
      <c r="EI369" s="58"/>
      <c r="EJ369" s="58"/>
      <c r="EK369" s="58"/>
      <c r="EL369" s="58"/>
      <c r="EM369" s="58"/>
      <c r="EN369" s="58"/>
      <c r="EO369" s="58"/>
      <c r="EP369" s="58"/>
      <c r="EQ369" s="58"/>
      <c r="ER369" s="58"/>
      <c r="ES369" s="58"/>
      <c r="ET369" s="58"/>
      <c r="EU369" s="58"/>
      <c r="EV369" s="58"/>
      <c r="EW369" s="58"/>
      <c r="EX369" s="58"/>
      <c r="EY369" s="58"/>
      <c r="EZ369" s="58"/>
      <c r="FA369" s="58"/>
      <c r="FB369" s="58"/>
      <c r="FC369" s="58"/>
      <c r="FD369" s="58"/>
      <c r="FE369" s="58"/>
      <c r="FF369" s="58"/>
      <c r="FG369" s="58"/>
      <c r="FH369" s="58"/>
      <c r="FI369" s="58"/>
      <c r="FJ369" s="58"/>
      <c r="FK369" s="58"/>
      <c r="FL369" s="58"/>
      <c r="FM369" s="58"/>
      <c r="FN369" s="58"/>
      <c r="FO369" s="58"/>
      <c r="FP369" s="58"/>
      <c r="FQ369" s="58"/>
      <c r="FR369" s="58"/>
      <c r="FS369" s="58"/>
      <c r="FT369" s="58"/>
      <c r="FU369" s="58"/>
      <c r="FV369" s="58"/>
      <c r="FW369" s="58"/>
      <c r="FX369" s="58"/>
      <c r="FY369" s="58"/>
      <c r="FZ369" s="58"/>
      <c r="GA369" s="58"/>
      <c r="GB369" s="58"/>
      <c r="GC369" s="58"/>
      <c r="GD369" s="58"/>
      <c r="GE369" s="58"/>
      <c r="GF369" s="58"/>
      <c r="GG369" s="58"/>
      <c r="GH369" s="58"/>
      <c r="GI369" s="58"/>
      <c r="GJ369" s="58"/>
      <c r="GK369" s="58"/>
      <c r="GL369" s="58"/>
      <c r="GM369" s="58"/>
      <c r="GN369" s="58"/>
      <c r="GO369" s="58"/>
      <c r="GP369" s="58"/>
      <c r="GQ369" s="58"/>
      <c r="GR369" s="58"/>
      <c r="GS369" s="58"/>
      <c r="GT369" s="58"/>
      <c r="GU369" s="58"/>
      <c r="GV369" s="58"/>
      <c r="GW369" s="58"/>
      <c r="GX369" s="58"/>
      <c r="GY369" s="58"/>
      <c r="GZ369" s="58"/>
      <c r="HA369" s="58"/>
      <c r="HB369" s="58"/>
      <c r="HC369" s="58"/>
      <c r="HD369" s="58"/>
      <c r="HE369" s="58"/>
      <c r="HF369" s="58"/>
      <c r="HG369" s="58"/>
      <c r="HH369" s="58"/>
      <c r="HI369" s="58"/>
      <c r="HJ369" s="58"/>
      <c r="HK369" s="58"/>
      <c r="HL369" s="58"/>
      <c r="HM369" s="58"/>
      <c r="HN369" s="58"/>
      <c r="HO369" s="58"/>
      <c r="HP369" s="58"/>
      <c r="HQ369" s="58"/>
      <c r="HR369" s="58"/>
      <c r="HS369" s="58"/>
      <c r="HT369" s="58"/>
      <c r="HU369" s="58"/>
      <c r="HV369" s="58"/>
      <c r="HW369" s="58"/>
      <c r="HX369" s="58"/>
      <c r="HY369" s="58"/>
      <c r="HZ369" s="58"/>
      <c r="IA369" s="58"/>
      <c r="IB369" s="58"/>
      <c r="IC369" s="58"/>
      <c r="ID369" s="58"/>
      <c r="IE369" s="58"/>
      <c r="IF369" s="58"/>
      <c r="IG369" s="58"/>
      <c r="IH369" s="58"/>
    </row>
    <row r="370" s="32" customFormat="1" customHeight="1" spans="1:242">
      <c r="A370" s="45">
        <v>43538</v>
      </c>
      <c r="B370" s="44" t="s">
        <v>297</v>
      </c>
      <c r="C370" s="44" t="s">
        <v>836</v>
      </c>
      <c r="D370" s="47" t="s">
        <v>837</v>
      </c>
      <c r="E370" s="43">
        <v>2000</v>
      </c>
      <c r="F370" s="46"/>
      <c r="G370" s="43"/>
      <c r="H370" s="43"/>
      <c r="I370" s="43"/>
      <c r="J370" s="43"/>
      <c r="K370" s="43"/>
      <c r="L370" s="43">
        <f t="shared" si="23"/>
        <v>2000</v>
      </c>
      <c r="M370" s="56"/>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c r="AT370" s="58"/>
      <c r="AU370" s="58"/>
      <c r="AV370" s="58"/>
      <c r="AW370" s="58"/>
      <c r="AX370" s="58"/>
      <c r="AY370" s="58"/>
      <c r="AZ370" s="58"/>
      <c r="BA370" s="58"/>
      <c r="BB370" s="58"/>
      <c r="BC370" s="58"/>
      <c r="BD370" s="58"/>
      <c r="BE370" s="58"/>
      <c r="BF370" s="58"/>
      <c r="BG370" s="58"/>
      <c r="BH370" s="58"/>
      <c r="BI370" s="58"/>
      <c r="BJ370" s="58"/>
      <c r="BK370" s="58"/>
      <c r="BL370" s="58"/>
      <c r="BM370" s="58"/>
      <c r="BN370" s="58"/>
      <c r="BO370" s="58"/>
      <c r="BP370" s="58"/>
      <c r="BQ370" s="58"/>
      <c r="BR370" s="58"/>
      <c r="BS370" s="58"/>
      <c r="BT370" s="58"/>
      <c r="BU370" s="58"/>
      <c r="BV370" s="58"/>
      <c r="BW370" s="58"/>
      <c r="BX370" s="58"/>
      <c r="BY370" s="58"/>
      <c r="BZ370" s="58"/>
      <c r="CA370" s="58"/>
      <c r="CB370" s="58"/>
      <c r="CC370" s="58"/>
      <c r="CD370" s="58"/>
      <c r="CE370" s="58"/>
      <c r="CF370" s="58"/>
      <c r="CG370" s="58"/>
      <c r="CH370" s="58"/>
      <c r="CI370" s="58"/>
      <c r="CJ370" s="58"/>
      <c r="CK370" s="58"/>
      <c r="CL370" s="58"/>
      <c r="CM370" s="58"/>
      <c r="CN370" s="58"/>
      <c r="CO370" s="58"/>
      <c r="CP370" s="58"/>
      <c r="CQ370" s="58"/>
      <c r="CR370" s="58"/>
      <c r="CS370" s="58"/>
      <c r="CT370" s="58"/>
      <c r="CU370" s="58"/>
      <c r="CV370" s="58"/>
      <c r="CW370" s="58"/>
      <c r="CX370" s="58"/>
      <c r="CY370" s="58"/>
      <c r="CZ370" s="58"/>
      <c r="DA370" s="58"/>
      <c r="DB370" s="58"/>
      <c r="DC370" s="58"/>
      <c r="DD370" s="58"/>
      <c r="DE370" s="58"/>
      <c r="DF370" s="58"/>
      <c r="DG370" s="58"/>
      <c r="DH370" s="58"/>
      <c r="DI370" s="58"/>
      <c r="DJ370" s="58"/>
      <c r="DK370" s="58"/>
      <c r="DL370" s="58"/>
      <c r="DM370" s="58"/>
      <c r="DN370" s="58"/>
      <c r="DO370" s="58"/>
      <c r="DP370" s="58"/>
      <c r="DQ370" s="58"/>
      <c r="DR370" s="58"/>
      <c r="DS370" s="58"/>
      <c r="DT370" s="58"/>
      <c r="DU370" s="58"/>
      <c r="DV370" s="58"/>
      <c r="DW370" s="58"/>
      <c r="DX370" s="58"/>
      <c r="DY370" s="58"/>
      <c r="DZ370" s="58"/>
      <c r="EA370" s="58"/>
      <c r="EB370" s="58"/>
      <c r="EC370" s="58"/>
      <c r="ED370" s="58"/>
      <c r="EE370" s="58"/>
      <c r="EF370" s="58"/>
      <c r="EG370" s="58"/>
      <c r="EH370" s="58"/>
      <c r="EI370" s="58"/>
      <c r="EJ370" s="58"/>
      <c r="EK370" s="58"/>
      <c r="EL370" s="58"/>
      <c r="EM370" s="58"/>
      <c r="EN370" s="58"/>
      <c r="EO370" s="58"/>
      <c r="EP370" s="58"/>
      <c r="EQ370" s="58"/>
      <c r="ER370" s="58"/>
      <c r="ES370" s="58"/>
      <c r="ET370" s="58"/>
      <c r="EU370" s="58"/>
      <c r="EV370" s="58"/>
      <c r="EW370" s="58"/>
      <c r="EX370" s="58"/>
      <c r="EY370" s="58"/>
      <c r="EZ370" s="58"/>
      <c r="FA370" s="58"/>
      <c r="FB370" s="58"/>
      <c r="FC370" s="58"/>
      <c r="FD370" s="58"/>
      <c r="FE370" s="58"/>
      <c r="FF370" s="58"/>
      <c r="FG370" s="58"/>
      <c r="FH370" s="58"/>
      <c r="FI370" s="58"/>
      <c r="FJ370" s="58"/>
      <c r="FK370" s="58"/>
      <c r="FL370" s="58"/>
      <c r="FM370" s="58"/>
      <c r="FN370" s="58"/>
      <c r="FO370" s="58"/>
      <c r="FP370" s="58"/>
      <c r="FQ370" s="58"/>
      <c r="FR370" s="58"/>
      <c r="FS370" s="58"/>
      <c r="FT370" s="58"/>
      <c r="FU370" s="58"/>
      <c r="FV370" s="58"/>
      <c r="FW370" s="58"/>
      <c r="FX370" s="58"/>
      <c r="FY370" s="58"/>
      <c r="FZ370" s="58"/>
      <c r="GA370" s="58"/>
      <c r="GB370" s="58"/>
      <c r="GC370" s="58"/>
      <c r="GD370" s="58"/>
      <c r="GE370" s="58"/>
      <c r="GF370" s="58"/>
      <c r="GG370" s="58"/>
      <c r="GH370" s="58"/>
      <c r="GI370" s="58"/>
      <c r="GJ370" s="58"/>
      <c r="GK370" s="58"/>
      <c r="GL370" s="58"/>
      <c r="GM370" s="58"/>
      <c r="GN370" s="58"/>
      <c r="GO370" s="58"/>
      <c r="GP370" s="58"/>
      <c r="GQ370" s="58"/>
      <c r="GR370" s="58"/>
      <c r="GS370" s="58"/>
      <c r="GT370" s="58"/>
      <c r="GU370" s="58"/>
      <c r="GV370" s="58"/>
      <c r="GW370" s="58"/>
      <c r="GX370" s="58"/>
      <c r="GY370" s="58"/>
      <c r="GZ370" s="58"/>
      <c r="HA370" s="58"/>
      <c r="HB370" s="58"/>
      <c r="HC370" s="58"/>
      <c r="HD370" s="58"/>
      <c r="HE370" s="58"/>
      <c r="HF370" s="58"/>
      <c r="HG370" s="58"/>
      <c r="HH370" s="58"/>
      <c r="HI370" s="58"/>
      <c r="HJ370" s="58"/>
      <c r="HK370" s="58"/>
      <c r="HL370" s="58"/>
      <c r="HM370" s="58"/>
      <c r="HN370" s="58"/>
      <c r="HO370" s="58"/>
      <c r="HP370" s="58"/>
      <c r="HQ370" s="58"/>
      <c r="HR370" s="58"/>
      <c r="HS370" s="58"/>
      <c r="HT370" s="58"/>
      <c r="HU370" s="58"/>
      <c r="HV370" s="58"/>
      <c r="HW370" s="58"/>
      <c r="HX370" s="58"/>
      <c r="HY370" s="58"/>
      <c r="HZ370" s="58"/>
      <c r="IA370" s="58"/>
      <c r="IB370" s="58"/>
      <c r="IC370" s="58"/>
      <c r="ID370" s="58"/>
      <c r="IE370" s="58"/>
      <c r="IF370" s="58"/>
      <c r="IG370" s="58"/>
      <c r="IH370" s="58"/>
    </row>
    <row r="371" s="32" customFormat="1" customHeight="1" spans="1:242">
      <c r="A371" s="45">
        <v>43538</v>
      </c>
      <c r="B371" s="44" t="s">
        <v>285</v>
      </c>
      <c r="C371" s="44" t="s">
        <v>838</v>
      </c>
      <c r="D371" s="47" t="s">
        <v>839</v>
      </c>
      <c r="E371" s="48">
        <v>900</v>
      </c>
      <c r="F371" s="46"/>
      <c r="G371" s="43"/>
      <c r="H371" s="43"/>
      <c r="I371" s="43"/>
      <c r="J371" s="43"/>
      <c r="K371" s="43"/>
      <c r="L371" s="43">
        <f t="shared" si="23"/>
        <v>900</v>
      </c>
      <c r="M371" s="56"/>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c r="AT371" s="58"/>
      <c r="AU371" s="58"/>
      <c r="AV371" s="58"/>
      <c r="AW371" s="58"/>
      <c r="AX371" s="58"/>
      <c r="AY371" s="58"/>
      <c r="AZ371" s="58"/>
      <c r="BA371" s="58"/>
      <c r="BB371" s="58"/>
      <c r="BC371" s="58"/>
      <c r="BD371" s="58"/>
      <c r="BE371" s="58"/>
      <c r="BF371" s="58"/>
      <c r="BG371" s="58"/>
      <c r="BH371" s="58"/>
      <c r="BI371" s="58"/>
      <c r="BJ371" s="58"/>
      <c r="BK371" s="58"/>
      <c r="BL371" s="58"/>
      <c r="BM371" s="58"/>
      <c r="BN371" s="58"/>
      <c r="BO371" s="58"/>
      <c r="BP371" s="58"/>
      <c r="BQ371" s="58"/>
      <c r="BR371" s="58"/>
      <c r="BS371" s="58"/>
      <c r="BT371" s="58"/>
      <c r="BU371" s="58"/>
      <c r="BV371" s="58"/>
      <c r="BW371" s="58"/>
      <c r="BX371" s="58"/>
      <c r="BY371" s="58"/>
      <c r="BZ371" s="58"/>
      <c r="CA371" s="58"/>
      <c r="CB371" s="58"/>
      <c r="CC371" s="58"/>
      <c r="CD371" s="58"/>
      <c r="CE371" s="58"/>
      <c r="CF371" s="58"/>
      <c r="CG371" s="58"/>
      <c r="CH371" s="58"/>
      <c r="CI371" s="58"/>
      <c r="CJ371" s="58"/>
      <c r="CK371" s="58"/>
      <c r="CL371" s="58"/>
      <c r="CM371" s="58"/>
      <c r="CN371" s="58"/>
      <c r="CO371" s="58"/>
      <c r="CP371" s="58"/>
      <c r="CQ371" s="58"/>
      <c r="CR371" s="58"/>
      <c r="CS371" s="58"/>
      <c r="CT371" s="58"/>
      <c r="CU371" s="58"/>
      <c r="CV371" s="58"/>
      <c r="CW371" s="58"/>
      <c r="CX371" s="58"/>
      <c r="CY371" s="58"/>
      <c r="CZ371" s="58"/>
      <c r="DA371" s="58"/>
      <c r="DB371" s="58"/>
      <c r="DC371" s="58"/>
      <c r="DD371" s="58"/>
      <c r="DE371" s="58"/>
      <c r="DF371" s="58"/>
      <c r="DG371" s="58"/>
      <c r="DH371" s="58"/>
      <c r="DI371" s="58"/>
      <c r="DJ371" s="58"/>
      <c r="DK371" s="58"/>
      <c r="DL371" s="58"/>
      <c r="DM371" s="58"/>
      <c r="DN371" s="58"/>
      <c r="DO371" s="58"/>
      <c r="DP371" s="58"/>
      <c r="DQ371" s="58"/>
      <c r="DR371" s="58"/>
      <c r="DS371" s="58"/>
      <c r="DT371" s="58"/>
      <c r="DU371" s="58"/>
      <c r="DV371" s="58"/>
      <c r="DW371" s="58"/>
      <c r="DX371" s="58"/>
      <c r="DY371" s="58"/>
      <c r="DZ371" s="58"/>
      <c r="EA371" s="58"/>
      <c r="EB371" s="58"/>
      <c r="EC371" s="58"/>
      <c r="ED371" s="58"/>
      <c r="EE371" s="58"/>
      <c r="EF371" s="58"/>
      <c r="EG371" s="58"/>
      <c r="EH371" s="58"/>
      <c r="EI371" s="58"/>
      <c r="EJ371" s="58"/>
      <c r="EK371" s="58"/>
      <c r="EL371" s="58"/>
      <c r="EM371" s="58"/>
      <c r="EN371" s="58"/>
      <c r="EO371" s="58"/>
      <c r="EP371" s="58"/>
      <c r="EQ371" s="58"/>
      <c r="ER371" s="58"/>
      <c r="ES371" s="58"/>
      <c r="ET371" s="58"/>
      <c r="EU371" s="58"/>
      <c r="EV371" s="58"/>
      <c r="EW371" s="58"/>
      <c r="EX371" s="58"/>
      <c r="EY371" s="58"/>
      <c r="EZ371" s="58"/>
      <c r="FA371" s="58"/>
      <c r="FB371" s="58"/>
      <c r="FC371" s="58"/>
      <c r="FD371" s="58"/>
      <c r="FE371" s="58"/>
      <c r="FF371" s="58"/>
      <c r="FG371" s="58"/>
      <c r="FH371" s="58"/>
      <c r="FI371" s="58"/>
      <c r="FJ371" s="58"/>
      <c r="FK371" s="58"/>
      <c r="FL371" s="58"/>
      <c r="FM371" s="58"/>
      <c r="FN371" s="58"/>
      <c r="FO371" s="58"/>
      <c r="FP371" s="58"/>
      <c r="FQ371" s="58"/>
      <c r="FR371" s="58"/>
      <c r="FS371" s="58"/>
      <c r="FT371" s="58"/>
      <c r="FU371" s="58"/>
      <c r="FV371" s="58"/>
      <c r="FW371" s="58"/>
      <c r="FX371" s="58"/>
      <c r="FY371" s="58"/>
      <c r="FZ371" s="58"/>
      <c r="GA371" s="58"/>
      <c r="GB371" s="58"/>
      <c r="GC371" s="58"/>
      <c r="GD371" s="58"/>
      <c r="GE371" s="58"/>
      <c r="GF371" s="58"/>
      <c r="GG371" s="58"/>
      <c r="GH371" s="58"/>
      <c r="GI371" s="58"/>
      <c r="GJ371" s="58"/>
      <c r="GK371" s="58"/>
      <c r="GL371" s="58"/>
      <c r="GM371" s="58"/>
      <c r="GN371" s="58"/>
      <c r="GO371" s="58"/>
      <c r="GP371" s="58"/>
      <c r="GQ371" s="58"/>
      <c r="GR371" s="58"/>
      <c r="GS371" s="58"/>
      <c r="GT371" s="58"/>
      <c r="GU371" s="58"/>
      <c r="GV371" s="58"/>
      <c r="GW371" s="58"/>
      <c r="GX371" s="58"/>
      <c r="GY371" s="58"/>
      <c r="GZ371" s="58"/>
      <c r="HA371" s="58"/>
      <c r="HB371" s="58"/>
      <c r="HC371" s="58"/>
      <c r="HD371" s="58"/>
      <c r="HE371" s="58"/>
      <c r="HF371" s="58"/>
      <c r="HG371" s="58"/>
      <c r="HH371" s="58"/>
      <c r="HI371" s="58"/>
      <c r="HJ371" s="58"/>
      <c r="HK371" s="58"/>
      <c r="HL371" s="58"/>
      <c r="HM371" s="58"/>
      <c r="HN371" s="58"/>
      <c r="HO371" s="58"/>
      <c r="HP371" s="58"/>
      <c r="HQ371" s="58"/>
      <c r="HR371" s="58"/>
      <c r="HS371" s="58"/>
      <c r="HT371" s="58"/>
      <c r="HU371" s="58"/>
      <c r="HV371" s="58"/>
      <c r="HW371" s="58"/>
      <c r="HX371" s="58"/>
      <c r="HY371" s="58"/>
      <c r="HZ371" s="58"/>
      <c r="IA371" s="58"/>
      <c r="IB371" s="58"/>
      <c r="IC371" s="58"/>
      <c r="ID371" s="58"/>
      <c r="IE371" s="58"/>
      <c r="IF371" s="58"/>
      <c r="IG371" s="58"/>
      <c r="IH371" s="58"/>
    </row>
    <row r="372" s="33" customFormat="1" customHeight="1" spans="1:13">
      <c r="A372" s="45">
        <v>43538</v>
      </c>
      <c r="B372" s="50" t="s">
        <v>297</v>
      </c>
      <c r="C372" s="46" t="s">
        <v>514</v>
      </c>
      <c r="D372" s="54" t="s">
        <v>779</v>
      </c>
      <c r="E372" s="43">
        <v>2400</v>
      </c>
      <c r="F372" s="46"/>
      <c r="G372" s="43"/>
      <c r="H372" s="43"/>
      <c r="I372" s="43"/>
      <c r="J372" s="43"/>
      <c r="K372" s="43"/>
      <c r="L372" s="43">
        <f t="shared" si="23"/>
        <v>2400</v>
      </c>
      <c r="M372" s="56"/>
    </row>
    <row r="373" s="33" customFormat="1" customHeight="1" spans="1:13">
      <c r="A373" s="45">
        <v>43538</v>
      </c>
      <c r="B373" s="50" t="s">
        <v>305</v>
      </c>
      <c r="C373" s="50" t="s">
        <v>516</v>
      </c>
      <c r="D373" s="53" t="s">
        <v>840</v>
      </c>
      <c r="E373" s="43">
        <v>1000</v>
      </c>
      <c r="F373" s="46"/>
      <c r="G373" s="43"/>
      <c r="H373" s="43"/>
      <c r="I373" s="46">
        <v>4.5</v>
      </c>
      <c r="J373" s="43">
        <v>80</v>
      </c>
      <c r="K373" s="43">
        <f>I373*J373</f>
        <v>360</v>
      </c>
      <c r="L373" s="43">
        <f t="shared" si="23"/>
        <v>1360</v>
      </c>
      <c r="M373" s="56"/>
    </row>
    <row r="374" s="33" customFormat="1" customHeight="1" spans="1:13">
      <c r="A374" s="45">
        <v>43538</v>
      </c>
      <c r="B374" s="50" t="s">
        <v>285</v>
      </c>
      <c r="C374" s="50" t="s">
        <v>518</v>
      </c>
      <c r="D374" s="54" t="s">
        <v>841</v>
      </c>
      <c r="E374" s="43">
        <v>2400</v>
      </c>
      <c r="F374" s="46"/>
      <c r="G374" s="43"/>
      <c r="H374" s="43"/>
      <c r="I374" s="43"/>
      <c r="J374" s="43"/>
      <c r="K374" s="43"/>
      <c r="L374" s="43">
        <f t="shared" si="23"/>
        <v>2400</v>
      </c>
      <c r="M374" s="56"/>
    </row>
    <row r="375" s="33" customFormat="1" customHeight="1" spans="1:13">
      <c r="A375" s="45">
        <v>43538</v>
      </c>
      <c r="B375" s="44" t="s">
        <v>285</v>
      </c>
      <c r="C375" s="44" t="s">
        <v>842</v>
      </c>
      <c r="D375" s="47" t="s">
        <v>843</v>
      </c>
      <c r="E375" s="43">
        <v>2400</v>
      </c>
      <c r="F375" s="46"/>
      <c r="G375" s="43"/>
      <c r="H375" s="43"/>
      <c r="I375" s="43"/>
      <c r="J375" s="43"/>
      <c r="K375" s="43"/>
      <c r="L375" s="43">
        <f t="shared" si="23"/>
        <v>2400</v>
      </c>
      <c r="M375" s="56"/>
    </row>
    <row r="376" s="33" customFormat="1" customHeight="1" spans="1:13">
      <c r="A376" s="45">
        <v>43538</v>
      </c>
      <c r="B376" s="50" t="s">
        <v>300</v>
      </c>
      <c r="C376" s="50" t="s">
        <v>844</v>
      </c>
      <c r="D376" s="47" t="s">
        <v>845</v>
      </c>
      <c r="E376" s="43">
        <v>1500</v>
      </c>
      <c r="F376" s="41"/>
      <c r="G376" s="48"/>
      <c r="H376" s="43"/>
      <c r="I376" s="43"/>
      <c r="J376" s="48"/>
      <c r="K376" s="43"/>
      <c r="L376" s="43">
        <f t="shared" si="23"/>
        <v>1500</v>
      </c>
      <c r="M376" s="56"/>
    </row>
    <row r="377" s="33" customFormat="1" customHeight="1" spans="1:13">
      <c r="A377" s="45">
        <v>43538</v>
      </c>
      <c r="B377" s="50" t="s">
        <v>297</v>
      </c>
      <c r="C377" s="44" t="s">
        <v>520</v>
      </c>
      <c r="D377" s="54" t="s">
        <v>846</v>
      </c>
      <c r="E377" s="43">
        <v>2400</v>
      </c>
      <c r="F377" s="46"/>
      <c r="G377" s="43"/>
      <c r="H377" s="43"/>
      <c r="I377" s="43"/>
      <c r="J377" s="43"/>
      <c r="K377" s="43"/>
      <c r="L377" s="43">
        <f t="shared" si="23"/>
        <v>2400</v>
      </c>
      <c r="M377" s="56"/>
    </row>
    <row r="378" s="33" customFormat="1" customHeight="1" spans="1:13">
      <c r="A378" s="45">
        <v>43538</v>
      </c>
      <c r="B378" s="50" t="s">
        <v>297</v>
      </c>
      <c r="C378" s="44" t="s">
        <v>522</v>
      </c>
      <c r="D378" s="54" t="s">
        <v>847</v>
      </c>
      <c r="E378" s="43">
        <v>2400</v>
      </c>
      <c r="F378" s="46"/>
      <c r="G378" s="43"/>
      <c r="H378" s="43"/>
      <c r="I378" s="43"/>
      <c r="J378" s="43"/>
      <c r="K378" s="43"/>
      <c r="L378" s="43">
        <f t="shared" si="23"/>
        <v>2400</v>
      </c>
      <c r="M378" s="56"/>
    </row>
    <row r="379" s="33" customFormat="1" customHeight="1" spans="1:13">
      <c r="A379" s="45">
        <v>43538</v>
      </c>
      <c r="B379" s="50" t="s">
        <v>503</v>
      </c>
      <c r="C379" s="44" t="s">
        <v>524</v>
      </c>
      <c r="D379" s="54" t="s">
        <v>848</v>
      </c>
      <c r="E379" s="43">
        <v>2700</v>
      </c>
      <c r="F379" s="46"/>
      <c r="G379" s="43"/>
      <c r="H379" s="43"/>
      <c r="I379" s="43"/>
      <c r="J379" s="43"/>
      <c r="K379" s="43"/>
      <c r="L379" s="43">
        <f t="shared" si="23"/>
        <v>2700</v>
      </c>
      <c r="M379" s="56"/>
    </row>
    <row r="380" s="33" customFormat="1" customHeight="1" spans="1:13">
      <c r="A380" s="45">
        <v>43538</v>
      </c>
      <c r="B380" s="50" t="s">
        <v>288</v>
      </c>
      <c r="C380" s="50" t="s">
        <v>331</v>
      </c>
      <c r="D380" s="53" t="s">
        <v>849</v>
      </c>
      <c r="E380" s="43">
        <v>5500</v>
      </c>
      <c r="F380" s="46"/>
      <c r="G380" s="43"/>
      <c r="H380" s="43"/>
      <c r="I380" s="43"/>
      <c r="J380" s="43"/>
      <c r="K380" s="43"/>
      <c r="L380" s="43">
        <f t="shared" si="23"/>
        <v>5500</v>
      </c>
      <c r="M380" s="56"/>
    </row>
    <row r="381" s="33" customFormat="1" customHeight="1" spans="1:13">
      <c r="A381" s="45">
        <v>43538</v>
      </c>
      <c r="B381" s="50" t="s">
        <v>285</v>
      </c>
      <c r="C381" s="50" t="s">
        <v>527</v>
      </c>
      <c r="D381" s="54" t="s">
        <v>850</v>
      </c>
      <c r="E381" s="43">
        <v>2400</v>
      </c>
      <c r="F381" s="46"/>
      <c r="G381" s="43"/>
      <c r="H381" s="43"/>
      <c r="I381" s="43"/>
      <c r="J381" s="43"/>
      <c r="K381" s="43"/>
      <c r="L381" s="43">
        <f t="shared" si="23"/>
        <v>2400</v>
      </c>
      <c r="M381" s="56"/>
    </row>
    <row r="382" s="33" customFormat="1" customHeight="1" spans="1:13">
      <c r="A382" s="45">
        <v>43538</v>
      </c>
      <c r="B382" s="50" t="s">
        <v>285</v>
      </c>
      <c r="C382" s="50" t="s">
        <v>529</v>
      </c>
      <c r="D382" s="54" t="s">
        <v>851</v>
      </c>
      <c r="E382" s="43">
        <v>2400</v>
      </c>
      <c r="F382" s="46"/>
      <c r="G382" s="43"/>
      <c r="H382" s="43"/>
      <c r="I382" s="43"/>
      <c r="J382" s="43"/>
      <c r="K382" s="43"/>
      <c r="L382" s="43">
        <f t="shared" si="23"/>
        <v>2400</v>
      </c>
      <c r="M382" s="56"/>
    </row>
    <row r="383" s="33" customFormat="1" customHeight="1" spans="1:13">
      <c r="A383" s="45">
        <v>43538</v>
      </c>
      <c r="B383" s="50" t="s">
        <v>300</v>
      </c>
      <c r="C383" s="50" t="s">
        <v>531</v>
      </c>
      <c r="D383" s="54" t="s">
        <v>852</v>
      </c>
      <c r="E383" s="43">
        <v>1500</v>
      </c>
      <c r="F383" s="46"/>
      <c r="G383" s="43"/>
      <c r="H383" s="43"/>
      <c r="I383" s="43"/>
      <c r="J383" s="43"/>
      <c r="K383" s="43"/>
      <c r="L383" s="43">
        <f t="shared" si="23"/>
        <v>1500</v>
      </c>
      <c r="M383" s="56"/>
    </row>
    <row r="384" s="33" customFormat="1" customHeight="1" spans="1:13">
      <c r="A384" s="45">
        <v>43538</v>
      </c>
      <c r="B384" s="50" t="s">
        <v>285</v>
      </c>
      <c r="C384" s="50" t="s">
        <v>534</v>
      </c>
      <c r="D384" s="54" t="s">
        <v>853</v>
      </c>
      <c r="E384" s="43">
        <v>2400</v>
      </c>
      <c r="F384" s="46">
        <v>80</v>
      </c>
      <c r="G384" s="43">
        <v>20</v>
      </c>
      <c r="H384" s="43">
        <f t="shared" ref="H384:H388" si="26">F384*G384</f>
        <v>1600</v>
      </c>
      <c r="I384" s="43"/>
      <c r="J384" s="43"/>
      <c r="K384" s="43"/>
      <c r="L384" s="43">
        <f t="shared" si="23"/>
        <v>4000</v>
      </c>
      <c r="M384" s="56"/>
    </row>
    <row r="385" s="33" customFormat="1" customHeight="1" spans="1:13">
      <c r="A385" s="45">
        <v>43538</v>
      </c>
      <c r="B385" s="50" t="s">
        <v>297</v>
      </c>
      <c r="C385" s="46" t="s">
        <v>536</v>
      </c>
      <c r="D385" s="54" t="s">
        <v>779</v>
      </c>
      <c r="E385" s="43">
        <v>2400</v>
      </c>
      <c r="F385" s="46"/>
      <c r="G385" s="43"/>
      <c r="H385" s="43"/>
      <c r="I385" s="43"/>
      <c r="J385" s="43"/>
      <c r="K385" s="43"/>
      <c r="L385" s="43">
        <f t="shared" si="23"/>
        <v>2400</v>
      </c>
      <c r="M385" s="56"/>
    </row>
    <row r="386" s="33" customFormat="1" customHeight="1" spans="1:13">
      <c r="A386" s="45">
        <v>43538</v>
      </c>
      <c r="B386" s="50" t="s">
        <v>305</v>
      </c>
      <c r="C386" s="50" t="s">
        <v>540</v>
      </c>
      <c r="D386" s="53" t="s">
        <v>854</v>
      </c>
      <c r="E386" s="43">
        <v>1000</v>
      </c>
      <c r="F386" s="46">
        <v>10</v>
      </c>
      <c r="G386" s="43">
        <v>10</v>
      </c>
      <c r="H386" s="43">
        <f t="shared" si="26"/>
        <v>100</v>
      </c>
      <c r="I386" s="43"/>
      <c r="J386" s="43"/>
      <c r="K386" s="43"/>
      <c r="L386" s="43">
        <f t="shared" ref="L386:L449" si="27">E386+H386+K386</f>
        <v>1100</v>
      </c>
      <c r="M386" s="56"/>
    </row>
    <row r="387" s="33" customFormat="1" customHeight="1" spans="1:13">
      <c r="A387" s="45">
        <v>43538</v>
      </c>
      <c r="B387" s="50" t="s">
        <v>300</v>
      </c>
      <c r="C387" s="50" t="s">
        <v>542</v>
      </c>
      <c r="D387" s="54" t="s">
        <v>717</v>
      </c>
      <c r="E387" s="43">
        <v>1500</v>
      </c>
      <c r="F387" s="46"/>
      <c r="G387" s="43"/>
      <c r="H387" s="43"/>
      <c r="I387" s="46">
        <v>6</v>
      </c>
      <c r="J387" s="43">
        <v>100</v>
      </c>
      <c r="K387" s="43">
        <f>I387*J387</f>
        <v>600</v>
      </c>
      <c r="L387" s="43">
        <f t="shared" si="27"/>
        <v>2100</v>
      </c>
      <c r="M387" s="56"/>
    </row>
    <row r="388" s="33" customFormat="1" customHeight="1" spans="1:13">
      <c r="A388" s="45">
        <v>43538</v>
      </c>
      <c r="B388" s="50" t="s">
        <v>285</v>
      </c>
      <c r="C388" s="50" t="s">
        <v>544</v>
      </c>
      <c r="D388" s="54" t="s">
        <v>855</v>
      </c>
      <c r="E388" s="43">
        <v>2400</v>
      </c>
      <c r="F388" s="46">
        <v>20</v>
      </c>
      <c r="G388" s="43">
        <v>20</v>
      </c>
      <c r="H388" s="43">
        <f t="shared" si="26"/>
        <v>400</v>
      </c>
      <c r="I388" s="43"/>
      <c r="J388" s="43"/>
      <c r="K388" s="43"/>
      <c r="L388" s="43">
        <f t="shared" si="27"/>
        <v>2800</v>
      </c>
      <c r="M388" s="56"/>
    </row>
    <row r="389" s="32" customFormat="1" customHeight="1" spans="1:13">
      <c r="A389" s="45">
        <v>43538</v>
      </c>
      <c r="B389" s="50" t="s">
        <v>285</v>
      </c>
      <c r="C389" s="50" t="s">
        <v>546</v>
      </c>
      <c r="D389" s="54" t="s">
        <v>856</v>
      </c>
      <c r="E389" s="43">
        <v>2400</v>
      </c>
      <c r="F389" s="46"/>
      <c r="G389" s="43"/>
      <c r="H389" s="43"/>
      <c r="I389" s="43"/>
      <c r="J389" s="43"/>
      <c r="K389" s="43"/>
      <c r="L389" s="43">
        <f t="shared" si="27"/>
        <v>2400</v>
      </c>
      <c r="M389" s="56"/>
    </row>
    <row r="390" s="33" customFormat="1" customHeight="1" spans="1:13">
      <c r="A390" s="45">
        <v>43538</v>
      </c>
      <c r="B390" s="50" t="s">
        <v>285</v>
      </c>
      <c r="C390" s="50" t="s">
        <v>550</v>
      </c>
      <c r="D390" s="54" t="s">
        <v>857</v>
      </c>
      <c r="E390" s="43">
        <v>2400</v>
      </c>
      <c r="F390" s="46"/>
      <c r="G390" s="43"/>
      <c r="H390" s="43"/>
      <c r="I390" s="43"/>
      <c r="J390" s="43"/>
      <c r="K390" s="43"/>
      <c r="L390" s="43">
        <f t="shared" si="27"/>
        <v>2400</v>
      </c>
      <c r="M390" s="56"/>
    </row>
    <row r="391" s="33" customFormat="1" customHeight="1" spans="1:13">
      <c r="A391" s="45">
        <v>43538</v>
      </c>
      <c r="B391" s="50" t="s">
        <v>285</v>
      </c>
      <c r="C391" s="44" t="s">
        <v>554</v>
      </c>
      <c r="D391" s="54" t="s">
        <v>858</v>
      </c>
      <c r="E391" s="43">
        <v>2400</v>
      </c>
      <c r="F391" s="46"/>
      <c r="G391" s="43"/>
      <c r="H391" s="43"/>
      <c r="I391" s="43"/>
      <c r="J391" s="43"/>
      <c r="K391" s="43"/>
      <c r="L391" s="43">
        <f t="shared" si="27"/>
        <v>2400</v>
      </c>
      <c r="M391" s="56"/>
    </row>
    <row r="392" s="33" customFormat="1" customHeight="1" spans="1:13">
      <c r="A392" s="45">
        <v>43538</v>
      </c>
      <c r="B392" s="50" t="s">
        <v>285</v>
      </c>
      <c r="C392" s="44" t="s">
        <v>298</v>
      </c>
      <c r="D392" s="54" t="s">
        <v>859</v>
      </c>
      <c r="E392" s="43">
        <v>2400</v>
      </c>
      <c r="F392" s="46"/>
      <c r="G392" s="43"/>
      <c r="H392" s="43"/>
      <c r="I392" s="43"/>
      <c r="J392" s="43"/>
      <c r="K392" s="43"/>
      <c r="L392" s="43">
        <f t="shared" si="27"/>
        <v>2400</v>
      </c>
      <c r="M392" s="56"/>
    </row>
    <row r="393" s="33" customFormat="1" customHeight="1" spans="1:13">
      <c r="A393" s="45">
        <v>43538</v>
      </c>
      <c r="B393" s="50" t="s">
        <v>285</v>
      </c>
      <c r="C393" s="44" t="s">
        <v>557</v>
      </c>
      <c r="D393" s="54" t="s">
        <v>860</v>
      </c>
      <c r="E393" s="43">
        <v>2400</v>
      </c>
      <c r="F393" s="46"/>
      <c r="G393" s="43"/>
      <c r="H393" s="43"/>
      <c r="I393" s="43"/>
      <c r="J393" s="43"/>
      <c r="K393" s="43"/>
      <c r="L393" s="43">
        <f t="shared" si="27"/>
        <v>2400</v>
      </c>
      <c r="M393" s="56"/>
    </row>
    <row r="394" s="33" customFormat="1" customHeight="1" spans="1:13">
      <c r="A394" s="45">
        <v>43538</v>
      </c>
      <c r="B394" s="50" t="s">
        <v>300</v>
      </c>
      <c r="C394" s="44" t="s">
        <v>722</v>
      </c>
      <c r="D394" s="54" t="s">
        <v>861</v>
      </c>
      <c r="E394" s="43">
        <v>1500</v>
      </c>
      <c r="F394" s="46"/>
      <c r="G394" s="43"/>
      <c r="H394" s="43"/>
      <c r="I394" s="43"/>
      <c r="J394" s="43"/>
      <c r="K394" s="43"/>
      <c r="L394" s="43">
        <f t="shared" si="27"/>
        <v>1500</v>
      </c>
      <c r="M394" s="56"/>
    </row>
    <row r="395" s="33" customFormat="1" customHeight="1" spans="1:13">
      <c r="A395" s="45">
        <v>43538</v>
      </c>
      <c r="B395" s="50" t="s">
        <v>305</v>
      </c>
      <c r="C395" s="50" t="s">
        <v>724</v>
      </c>
      <c r="D395" s="52" t="s">
        <v>862</v>
      </c>
      <c r="E395" s="43">
        <v>1000</v>
      </c>
      <c r="F395" s="46"/>
      <c r="G395" s="43"/>
      <c r="H395" s="43"/>
      <c r="I395" s="43"/>
      <c r="J395" s="43"/>
      <c r="K395" s="43"/>
      <c r="L395" s="43">
        <f t="shared" si="27"/>
        <v>1000</v>
      </c>
      <c r="M395" s="56"/>
    </row>
    <row r="396" s="33" customFormat="1" customHeight="1" spans="1:13">
      <c r="A396" s="45">
        <v>43538</v>
      </c>
      <c r="B396" s="50" t="s">
        <v>305</v>
      </c>
      <c r="C396" s="50" t="s">
        <v>559</v>
      </c>
      <c r="D396" s="54" t="s">
        <v>863</v>
      </c>
      <c r="E396" s="43">
        <v>1000</v>
      </c>
      <c r="F396" s="46"/>
      <c r="G396" s="43"/>
      <c r="H396" s="43"/>
      <c r="I396" s="46">
        <v>6</v>
      </c>
      <c r="J396" s="43">
        <v>80</v>
      </c>
      <c r="K396" s="43">
        <f>I396*J396</f>
        <v>480</v>
      </c>
      <c r="L396" s="43">
        <f t="shared" si="27"/>
        <v>1480</v>
      </c>
      <c r="M396" s="56"/>
    </row>
    <row r="397" s="33" customFormat="1" customHeight="1" spans="1:13">
      <c r="A397" s="45">
        <v>43538</v>
      </c>
      <c r="B397" s="50" t="s">
        <v>300</v>
      </c>
      <c r="C397" s="50" t="s">
        <v>561</v>
      </c>
      <c r="D397" s="54" t="s">
        <v>727</v>
      </c>
      <c r="E397" s="43">
        <v>1500</v>
      </c>
      <c r="F397" s="46"/>
      <c r="G397" s="43"/>
      <c r="H397" s="43"/>
      <c r="I397" s="46">
        <v>6</v>
      </c>
      <c r="J397" s="43">
        <v>100</v>
      </c>
      <c r="K397" s="43">
        <f>I397*J397</f>
        <v>600</v>
      </c>
      <c r="L397" s="43">
        <f t="shared" si="27"/>
        <v>2100</v>
      </c>
      <c r="M397" s="56"/>
    </row>
    <row r="398" s="33" customFormat="1" customHeight="1" spans="1:13">
      <c r="A398" s="45">
        <v>43538</v>
      </c>
      <c r="B398" s="50" t="s">
        <v>300</v>
      </c>
      <c r="C398" s="44" t="s">
        <v>563</v>
      </c>
      <c r="D398" s="54" t="s">
        <v>864</v>
      </c>
      <c r="E398" s="43">
        <v>1500</v>
      </c>
      <c r="F398" s="46">
        <v>10</v>
      </c>
      <c r="G398" s="43">
        <v>15</v>
      </c>
      <c r="H398" s="43">
        <f>F398*G398</f>
        <v>150</v>
      </c>
      <c r="I398" s="43"/>
      <c r="J398" s="43"/>
      <c r="K398" s="43"/>
      <c r="L398" s="43">
        <f t="shared" si="27"/>
        <v>1650</v>
      </c>
      <c r="M398" s="56"/>
    </row>
    <row r="399" s="33" customFormat="1" customHeight="1" spans="1:13">
      <c r="A399" s="45">
        <v>43538</v>
      </c>
      <c r="B399" s="50" t="s">
        <v>285</v>
      </c>
      <c r="C399" s="50" t="s">
        <v>731</v>
      </c>
      <c r="D399" s="53" t="s">
        <v>865</v>
      </c>
      <c r="E399" s="43">
        <v>2400</v>
      </c>
      <c r="F399" s="46"/>
      <c r="G399" s="43"/>
      <c r="H399" s="43"/>
      <c r="I399" s="43"/>
      <c r="J399" s="43"/>
      <c r="K399" s="43"/>
      <c r="L399" s="43">
        <f t="shared" si="27"/>
        <v>2400</v>
      </c>
      <c r="M399" s="56"/>
    </row>
    <row r="400" s="33" customFormat="1" customHeight="1" spans="1:13">
      <c r="A400" s="45">
        <v>43538</v>
      </c>
      <c r="B400" s="50" t="s">
        <v>285</v>
      </c>
      <c r="C400" s="50" t="s">
        <v>733</v>
      </c>
      <c r="D400" s="53" t="s">
        <v>866</v>
      </c>
      <c r="E400" s="43">
        <v>2400</v>
      </c>
      <c r="F400" s="46"/>
      <c r="G400" s="43"/>
      <c r="H400" s="43"/>
      <c r="I400" s="43"/>
      <c r="J400" s="43"/>
      <c r="K400" s="43"/>
      <c r="L400" s="43">
        <f t="shared" si="27"/>
        <v>2400</v>
      </c>
      <c r="M400" s="56"/>
    </row>
    <row r="401" s="33" customFormat="1" customHeight="1" spans="1:13">
      <c r="A401" s="45">
        <v>43538</v>
      </c>
      <c r="B401" s="50" t="s">
        <v>297</v>
      </c>
      <c r="C401" s="50" t="s">
        <v>567</v>
      </c>
      <c r="D401" s="54" t="s">
        <v>867</v>
      </c>
      <c r="E401" s="43">
        <v>2400</v>
      </c>
      <c r="F401" s="46">
        <v>60</v>
      </c>
      <c r="G401" s="43">
        <v>25</v>
      </c>
      <c r="H401" s="43">
        <f>F401*G401</f>
        <v>1500</v>
      </c>
      <c r="I401" s="43"/>
      <c r="J401" s="43"/>
      <c r="K401" s="43"/>
      <c r="L401" s="43">
        <f t="shared" si="27"/>
        <v>3900</v>
      </c>
      <c r="M401" s="56"/>
    </row>
    <row r="402" s="33" customFormat="1" customHeight="1" spans="1:13">
      <c r="A402" s="45">
        <v>43538</v>
      </c>
      <c r="B402" s="50" t="s">
        <v>300</v>
      </c>
      <c r="C402" s="50" t="s">
        <v>569</v>
      </c>
      <c r="D402" s="54" t="s">
        <v>868</v>
      </c>
      <c r="E402" s="43">
        <v>1500</v>
      </c>
      <c r="F402" s="46"/>
      <c r="G402" s="43"/>
      <c r="H402" s="43"/>
      <c r="I402" s="43"/>
      <c r="J402" s="43"/>
      <c r="K402" s="43"/>
      <c r="L402" s="43">
        <f t="shared" si="27"/>
        <v>1500</v>
      </c>
      <c r="M402" s="56"/>
    </row>
    <row r="403" s="33" customFormat="1" customHeight="1" spans="1:13">
      <c r="A403" s="45">
        <v>43538</v>
      </c>
      <c r="B403" s="50" t="s">
        <v>300</v>
      </c>
      <c r="C403" s="50" t="s">
        <v>869</v>
      </c>
      <c r="D403" s="47" t="s">
        <v>870</v>
      </c>
      <c r="E403" s="43">
        <v>1500</v>
      </c>
      <c r="F403" s="41"/>
      <c r="G403" s="48"/>
      <c r="H403" s="43"/>
      <c r="I403" s="43"/>
      <c r="J403" s="48"/>
      <c r="K403" s="43"/>
      <c r="L403" s="43">
        <f t="shared" si="27"/>
        <v>1500</v>
      </c>
      <c r="M403" s="56"/>
    </row>
    <row r="404" s="33" customFormat="1" customHeight="1" spans="1:13">
      <c r="A404" s="45">
        <v>43538</v>
      </c>
      <c r="B404" s="50" t="s">
        <v>305</v>
      </c>
      <c r="C404" s="50" t="s">
        <v>571</v>
      </c>
      <c r="D404" s="53" t="s">
        <v>871</v>
      </c>
      <c r="E404" s="43">
        <v>1000</v>
      </c>
      <c r="F404" s="46"/>
      <c r="G404" s="43"/>
      <c r="H404" s="43"/>
      <c r="I404" s="43"/>
      <c r="J404" s="43"/>
      <c r="K404" s="43"/>
      <c r="L404" s="43">
        <f t="shared" si="27"/>
        <v>1000</v>
      </c>
      <c r="M404" s="56"/>
    </row>
    <row r="405" s="33" customFormat="1" customHeight="1" spans="1:13">
      <c r="A405" s="45">
        <v>43538</v>
      </c>
      <c r="B405" s="50" t="s">
        <v>285</v>
      </c>
      <c r="C405" s="50" t="s">
        <v>573</v>
      </c>
      <c r="D405" s="54" t="s">
        <v>872</v>
      </c>
      <c r="E405" s="43">
        <v>2400</v>
      </c>
      <c r="F405" s="46">
        <v>60</v>
      </c>
      <c r="G405" s="43">
        <v>20</v>
      </c>
      <c r="H405" s="43">
        <f>F405*G405</f>
        <v>1200</v>
      </c>
      <c r="I405" s="43"/>
      <c r="J405" s="43"/>
      <c r="K405" s="43"/>
      <c r="L405" s="43">
        <f t="shared" si="27"/>
        <v>3600</v>
      </c>
      <c r="M405" s="56"/>
    </row>
    <row r="406" s="33" customFormat="1" customHeight="1" spans="1:13">
      <c r="A406" s="45">
        <v>43538</v>
      </c>
      <c r="B406" s="50" t="s">
        <v>285</v>
      </c>
      <c r="C406" s="50" t="s">
        <v>739</v>
      </c>
      <c r="D406" s="53" t="s">
        <v>873</v>
      </c>
      <c r="E406" s="43">
        <v>2400</v>
      </c>
      <c r="F406" s="46"/>
      <c r="G406" s="43"/>
      <c r="H406" s="43"/>
      <c r="I406" s="43"/>
      <c r="J406" s="43"/>
      <c r="K406" s="43"/>
      <c r="L406" s="43">
        <f t="shared" si="27"/>
        <v>2400</v>
      </c>
      <c r="M406" s="56"/>
    </row>
    <row r="407" s="33" customFormat="1" customHeight="1" spans="1:13">
      <c r="A407" s="45">
        <v>43538</v>
      </c>
      <c r="B407" s="50" t="s">
        <v>285</v>
      </c>
      <c r="C407" s="50" t="s">
        <v>575</v>
      </c>
      <c r="D407" s="54" t="s">
        <v>874</v>
      </c>
      <c r="E407" s="43">
        <v>2400</v>
      </c>
      <c r="F407" s="46"/>
      <c r="G407" s="43"/>
      <c r="H407" s="43"/>
      <c r="I407" s="43"/>
      <c r="J407" s="43"/>
      <c r="K407" s="43"/>
      <c r="L407" s="43">
        <f t="shared" si="27"/>
        <v>2400</v>
      </c>
      <c r="M407" s="56"/>
    </row>
    <row r="408" s="33" customFormat="1" customHeight="1" spans="1:13">
      <c r="A408" s="45">
        <v>43538</v>
      </c>
      <c r="B408" s="50" t="s">
        <v>285</v>
      </c>
      <c r="C408" s="46" t="s">
        <v>742</v>
      </c>
      <c r="D408" s="54" t="s">
        <v>875</v>
      </c>
      <c r="E408" s="43">
        <v>2400</v>
      </c>
      <c r="F408" s="46"/>
      <c r="G408" s="43"/>
      <c r="H408" s="43"/>
      <c r="I408" s="43"/>
      <c r="J408" s="43"/>
      <c r="K408" s="43"/>
      <c r="L408" s="43">
        <f t="shared" si="27"/>
        <v>2400</v>
      </c>
      <c r="M408" s="56"/>
    </row>
    <row r="409" s="33" customFormat="1" customHeight="1" spans="1:13">
      <c r="A409" s="45">
        <v>43538</v>
      </c>
      <c r="B409" s="44" t="s">
        <v>285</v>
      </c>
      <c r="C409" s="44" t="s">
        <v>876</v>
      </c>
      <c r="D409" s="47" t="s">
        <v>817</v>
      </c>
      <c r="E409" s="48">
        <v>900</v>
      </c>
      <c r="F409" s="46"/>
      <c r="G409" s="43"/>
      <c r="H409" s="43"/>
      <c r="I409" s="43"/>
      <c r="J409" s="43"/>
      <c r="K409" s="43"/>
      <c r="L409" s="43">
        <f t="shared" si="27"/>
        <v>900</v>
      </c>
      <c r="M409" s="56"/>
    </row>
    <row r="410" s="33" customFormat="1" customHeight="1" spans="1:13">
      <c r="A410" s="45">
        <v>43538</v>
      </c>
      <c r="B410" s="44" t="s">
        <v>285</v>
      </c>
      <c r="C410" s="44" t="s">
        <v>877</v>
      </c>
      <c r="D410" s="47" t="s">
        <v>878</v>
      </c>
      <c r="E410" s="48">
        <v>900</v>
      </c>
      <c r="F410" s="46"/>
      <c r="G410" s="43"/>
      <c r="H410" s="43"/>
      <c r="I410" s="43"/>
      <c r="J410" s="43"/>
      <c r="K410" s="43"/>
      <c r="L410" s="43">
        <f t="shared" si="27"/>
        <v>900</v>
      </c>
      <c r="M410" s="56"/>
    </row>
    <row r="411" s="32" customFormat="1" customHeight="1" spans="1:242">
      <c r="A411" s="45">
        <v>43538</v>
      </c>
      <c r="B411" s="50" t="s">
        <v>300</v>
      </c>
      <c r="C411" s="50" t="s">
        <v>579</v>
      </c>
      <c r="D411" s="54" t="s">
        <v>744</v>
      </c>
      <c r="E411" s="43">
        <v>1500</v>
      </c>
      <c r="F411" s="46"/>
      <c r="G411" s="43"/>
      <c r="H411" s="43"/>
      <c r="I411" s="46">
        <v>6</v>
      </c>
      <c r="J411" s="43">
        <v>100</v>
      </c>
      <c r="K411" s="43">
        <f>I411*J411</f>
        <v>600</v>
      </c>
      <c r="L411" s="43">
        <f t="shared" si="27"/>
        <v>2100</v>
      </c>
      <c r="M411" s="56"/>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c r="AT411" s="58"/>
      <c r="AU411" s="58"/>
      <c r="AV411" s="58"/>
      <c r="AW411" s="58"/>
      <c r="AX411" s="58"/>
      <c r="AY411" s="58"/>
      <c r="AZ411" s="58"/>
      <c r="BA411" s="58"/>
      <c r="BB411" s="58"/>
      <c r="BC411" s="58"/>
      <c r="BD411" s="58"/>
      <c r="BE411" s="58"/>
      <c r="BF411" s="58"/>
      <c r="BG411" s="58"/>
      <c r="BH411" s="58"/>
      <c r="BI411" s="58"/>
      <c r="BJ411" s="58"/>
      <c r="BK411" s="58"/>
      <c r="BL411" s="58"/>
      <c r="BM411" s="58"/>
      <c r="BN411" s="58"/>
      <c r="BO411" s="58"/>
      <c r="BP411" s="58"/>
      <c r="BQ411" s="58"/>
      <c r="BR411" s="58"/>
      <c r="BS411" s="58"/>
      <c r="BT411" s="58"/>
      <c r="BU411" s="58"/>
      <c r="BV411" s="58"/>
      <c r="BW411" s="58"/>
      <c r="BX411" s="58"/>
      <c r="BY411" s="58"/>
      <c r="BZ411" s="58"/>
      <c r="CA411" s="58"/>
      <c r="CB411" s="58"/>
      <c r="CC411" s="58"/>
      <c r="CD411" s="58"/>
      <c r="CE411" s="58"/>
      <c r="CF411" s="58"/>
      <c r="CG411" s="58"/>
      <c r="CH411" s="58"/>
      <c r="CI411" s="58"/>
      <c r="CJ411" s="58"/>
      <c r="CK411" s="58"/>
      <c r="CL411" s="58"/>
      <c r="CM411" s="58"/>
      <c r="CN411" s="58"/>
      <c r="CO411" s="58"/>
      <c r="CP411" s="58"/>
      <c r="CQ411" s="58"/>
      <c r="CR411" s="58"/>
      <c r="CS411" s="58"/>
      <c r="CT411" s="58"/>
      <c r="CU411" s="58"/>
      <c r="CV411" s="58"/>
      <c r="CW411" s="58"/>
      <c r="CX411" s="58"/>
      <c r="CY411" s="58"/>
      <c r="CZ411" s="58"/>
      <c r="DA411" s="58"/>
      <c r="DB411" s="58"/>
      <c r="DC411" s="58"/>
      <c r="DD411" s="58"/>
      <c r="DE411" s="58"/>
      <c r="DF411" s="58"/>
      <c r="DG411" s="58"/>
      <c r="DH411" s="58"/>
      <c r="DI411" s="58"/>
      <c r="DJ411" s="58"/>
      <c r="DK411" s="58"/>
      <c r="DL411" s="58"/>
      <c r="DM411" s="58"/>
      <c r="DN411" s="58"/>
      <c r="DO411" s="58"/>
      <c r="DP411" s="58"/>
      <c r="DQ411" s="58"/>
      <c r="DR411" s="58"/>
      <c r="DS411" s="58"/>
      <c r="DT411" s="58"/>
      <c r="DU411" s="58"/>
      <c r="DV411" s="58"/>
      <c r="DW411" s="58"/>
      <c r="DX411" s="58"/>
      <c r="DY411" s="58"/>
      <c r="DZ411" s="58"/>
      <c r="EA411" s="58"/>
      <c r="EB411" s="58"/>
      <c r="EC411" s="58"/>
      <c r="ED411" s="58"/>
      <c r="EE411" s="58"/>
      <c r="EF411" s="58"/>
      <c r="EG411" s="58"/>
      <c r="EH411" s="58"/>
      <c r="EI411" s="58"/>
      <c r="EJ411" s="58"/>
      <c r="EK411" s="58"/>
      <c r="EL411" s="58"/>
      <c r="EM411" s="58"/>
      <c r="EN411" s="58"/>
      <c r="EO411" s="58"/>
      <c r="EP411" s="58"/>
      <c r="EQ411" s="58"/>
      <c r="ER411" s="58"/>
      <c r="ES411" s="58"/>
      <c r="ET411" s="58"/>
      <c r="EU411" s="58"/>
      <c r="EV411" s="58"/>
      <c r="EW411" s="58"/>
      <c r="EX411" s="58"/>
      <c r="EY411" s="58"/>
      <c r="EZ411" s="58"/>
      <c r="FA411" s="58"/>
      <c r="FB411" s="58"/>
      <c r="FC411" s="58"/>
      <c r="FD411" s="58"/>
      <c r="FE411" s="58"/>
      <c r="FF411" s="58"/>
      <c r="FG411" s="58"/>
      <c r="FH411" s="58"/>
      <c r="FI411" s="58"/>
      <c r="FJ411" s="58"/>
      <c r="FK411" s="58"/>
      <c r="FL411" s="58"/>
      <c r="FM411" s="58"/>
      <c r="FN411" s="58"/>
      <c r="FO411" s="58"/>
      <c r="FP411" s="58"/>
      <c r="FQ411" s="58"/>
      <c r="FR411" s="58"/>
      <c r="FS411" s="58"/>
      <c r="FT411" s="58"/>
      <c r="FU411" s="58"/>
      <c r="FV411" s="58"/>
      <c r="FW411" s="58"/>
      <c r="FX411" s="58"/>
      <c r="FY411" s="58"/>
      <c r="FZ411" s="58"/>
      <c r="GA411" s="58"/>
      <c r="GB411" s="58"/>
      <c r="GC411" s="58"/>
      <c r="GD411" s="58"/>
      <c r="GE411" s="58"/>
      <c r="GF411" s="58"/>
      <c r="GG411" s="58"/>
      <c r="GH411" s="58"/>
      <c r="GI411" s="58"/>
      <c r="GJ411" s="58"/>
      <c r="GK411" s="58"/>
      <c r="GL411" s="58"/>
      <c r="GM411" s="58"/>
      <c r="GN411" s="58"/>
      <c r="GO411" s="58"/>
      <c r="GP411" s="58"/>
      <c r="GQ411" s="58"/>
      <c r="GR411" s="58"/>
      <c r="GS411" s="58"/>
      <c r="GT411" s="58"/>
      <c r="GU411" s="58"/>
      <c r="GV411" s="58"/>
      <c r="GW411" s="58"/>
      <c r="GX411" s="58"/>
      <c r="GY411" s="58"/>
      <c r="GZ411" s="58"/>
      <c r="HA411" s="58"/>
      <c r="HB411" s="58"/>
      <c r="HC411" s="58"/>
      <c r="HD411" s="58"/>
      <c r="HE411" s="58"/>
      <c r="HF411" s="58"/>
      <c r="HG411" s="58"/>
      <c r="HH411" s="58"/>
      <c r="HI411" s="58"/>
      <c r="HJ411" s="58"/>
      <c r="HK411" s="58"/>
      <c r="HL411" s="58"/>
      <c r="HM411" s="58"/>
      <c r="HN411" s="58"/>
      <c r="HO411" s="58"/>
      <c r="HP411" s="58"/>
      <c r="HQ411" s="58"/>
      <c r="HR411" s="58"/>
      <c r="HS411" s="58"/>
      <c r="HT411" s="58"/>
      <c r="HU411" s="58"/>
      <c r="HV411" s="58"/>
      <c r="HW411" s="58"/>
      <c r="HX411" s="58"/>
      <c r="HY411" s="58"/>
      <c r="HZ411" s="58"/>
      <c r="IA411" s="58"/>
      <c r="IB411" s="58"/>
      <c r="IC411" s="58"/>
      <c r="ID411" s="58"/>
      <c r="IE411" s="58"/>
      <c r="IF411" s="58"/>
      <c r="IG411" s="58"/>
      <c r="IH411" s="58"/>
    </row>
    <row r="412" s="32" customFormat="1" customHeight="1" spans="1:242">
      <c r="A412" s="45">
        <v>43538</v>
      </c>
      <c r="B412" s="50" t="s">
        <v>297</v>
      </c>
      <c r="C412" s="50" t="s">
        <v>581</v>
      </c>
      <c r="D412" s="54" t="s">
        <v>879</v>
      </c>
      <c r="E412" s="43">
        <v>2400</v>
      </c>
      <c r="F412" s="46"/>
      <c r="G412" s="43"/>
      <c r="H412" s="43"/>
      <c r="I412" s="43"/>
      <c r="J412" s="43"/>
      <c r="K412" s="43"/>
      <c r="L412" s="43">
        <f t="shared" si="27"/>
        <v>2400</v>
      </c>
      <c r="M412" s="56"/>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c r="AT412" s="58"/>
      <c r="AU412" s="58"/>
      <c r="AV412" s="58"/>
      <c r="AW412" s="58"/>
      <c r="AX412" s="58"/>
      <c r="AY412" s="58"/>
      <c r="AZ412" s="58"/>
      <c r="BA412" s="58"/>
      <c r="BB412" s="58"/>
      <c r="BC412" s="58"/>
      <c r="BD412" s="58"/>
      <c r="BE412" s="58"/>
      <c r="BF412" s="58"/>
      <c r="BG412" s="58"/>
      <c r="BH412" s="58"/>
      <c r="BI412" s="58"/>
      <c r="BJ412" s="58"/>
      <c r="BK412" s="58"/>
      <c r="BL412" s="58"/>
      <c r="BM412" s="58"/>
      <c r="BN412" s="58"/>
      <c r="BO412" s="58"/>
      <c r="BP412" s="58"/>
      <c r="BQ412" s="58"/>
      <c r="BR412" s="58"/>
      <c r="BS412" s="58"/>
      <c r="BT412" s="58"/>
      <c r="BU412" s="58"/>
      <c r="BV412" s="58"/>
      <c r="BW412" s="58"/>
      <c r="BX412" s="58"/>
      <c r="BY412" s="58"/>
      <c r="BZ412" s="58"/>
      <c r="CA412" s="58"/>
      <c r="CB412" s="58"/>
      <c r="CC412" s="58"/>
      <c r="CD412" s="58"/>
      <c r="CE412" s="58"/>
      <c r="CF412" s="58"/>
      <c r="CG412" s="58"/>
      <c r="CH412" s="58"/>
      <c r="CI412" s="58"/>
      <c r="CJ412" s="58"/>
      <c r="CK412" s="58"/>
      <c r="CL412" s="58"/>
      <c r="CM412" s="58"/>
      <c r="CN412" s="58"/>
      <c r="CO412" s="58"/>
      <c r="CP412" s="58"/>
      <c r="CQ412" s="58"/>
      <c r="CR412" s="58"/>
      <c r="CS412" s="58"/>
      <c r="CT412" s="58"/>
      <c r="CU412" s="58"/>
      <c r="CV412" s="58"/>
      <c r="CW412" s="58"/>
      <c r="CX412" s="58"/>
      <c r="CY412" s="58"/>
      <c r="CZ412" s="58"/>
      <c r="DA412" s="58"/>
      <c r="DB412" s="58"/>
      <c r="DC412" s="58"/>
      <c r="DD412" s="58"/>
      <c r="DE412" s="58"/>
      <c r="DF412" s="58"/>
      <c r="DG412" s="58"/>
      <c r="DH412" s="58"/>
      <c r="DI412" s="58"/>
      <c r="DJ412" s="58"/>
      <c r="DK412" s="58"/>
      <c r="DL412" s="58"/>
      <c r="DM412" s="58"/>
      <c r="DN412" s="58"/>
      <c r="DO412" s="58"/>
      <c r="DP412" s="58"/>
      <c r="DQ412" s="58"/>
      <c r="DR412" s="58"/>
      <c r="DS412" s="58"/>
      <c r="DT412" s="58"/>
      <c r="DU412" s="58"/>
      <c r="DV412" s="58"/>
      <c r="DW412" s="58"/>
      <c r="DX412" s="58"/>
      <c r="DY412" s="58"/>
      <c r="DZ412" s="58"/>
      <c r="EA412" s="58"/>
      <c r="EB412" s="58"/>
      <c r="EC412" s="58"/>
      <c r="ED412" s="58"/>
      <c r="EE412" s="58"/>
      <c r="EF412" s="58"/>
      <c r="EG412" s="58"/>
      <c r="EH412" s="58"/>
      <c r="EI412" s="58"/>
      <c r="EJ412" s="58"/>
      <c r="EK412" s="58"/>
      <c r="EL412" s="58"/>
      <c r="EM412" s="58"/>
      <c r="EN412" s="58"/>
      <c r="EO412" s="58"/>
      <c r="EP412" s="58"/>
      <c r="EQ412" s="58"/>
      <c r="ER412" s="58"/>
      <c r="ES412" s="58"/>
      <c r="ET412" s="58"/>
      <c r="EU412" s="58"/>
      <c r="EV412" s="58"/>
      <c r="EW412" s="58"/>
      <c r="EX412" s="58"/>
      <c r="EY412" s="58"/>
      <c r="EZ412" s="58"/>
      <c r="FA412" s="58"/>
      <c r="FB412" s="58"/>
      <c r="FC412" s="58"/>
      <c r="FD412" s="58"/>
      <c r="FE412" s="58"/>
      <c r="FF412" s="58"/>
      <c r="FG412" s="58"/>
      <c r="FH412" s="58"/>
      <c r="FI412" s="58"/>
      <c r="FJ412" s="58"/>
      <c r="FK412" s="58"/>
      <c r="FL412" s="58"/>
      <c r="FM412" s="58"/>
      <c r="FN412" s="58"/>
      <c r="FO412" s="58"/>
      <c r="FP412" s="58"/>
      <c r="FQ412" s="58"/>
      <c r="FR412" s="58"/>
      <c r="FS412" s="58"/>
      <c r="FT412" s="58"/>
      <c r="FU412" s="58"/>
      <c r="FV412" s="58"/>
      <c r="FW412" s="58"/>
      <c r="FX412" s="58"/>
      <c r="FY412" s="58"/>
      <c r="FZ412" s="58"/>
      <c r="GA412" s="58"/>
      <c r="GB412" s="58"/>
      <c r="GC412" s="58"/>
      <c r="GD412" s="58"/>
      <c r="GE412" s="58"/>
      <c r="GF412" s="58"/>
      <c r="GG412" s="58"/>
      <c r="GH412" s="58"/>
      <c r="GI412" s="58"/>
      <c r="GJ412" s="58"/>
      <c r="GK412" s="58"/>
      <c r="GL412" s="58"/>
      <c r="GM412" s="58"/>
      <c r="GN412" s="58"/>
      <c r="GO412" s="58"/>
      <c r="GP412" s="58"/>
      <c r="GQ412" s="58"/>
      <c r="GR412" s="58"/>
      <c r="GS412" s="58"/>
      <c r="GT412" s="58"/>
      <c r="GU412" s="58"/>
      <c r="GV412" s="58"/>
      <c r="GW412" s="58"/>
      <c r="GX412" s="58"/>
      <c r="GY412" s="58"/>
      <c r="GZ412" s="58"/>
      <c r="HA412" s="58"/>
      <c r="HB412" s="58"/>
      <c r="HC412" s="58"/>
      <c r="HD412" s="58"/>
      <c r="HE412" s="58"/>
      <c r="HF412" s="58"/>
      <c r="HG412" s="58"/>
      <c r="HH412" s="58"/>
      <c r="HI412" s="58"/>
      <c r="HJ412" s="58"/>
      <c r="HK412" s="58"/>
      <c r="HL412" s="58"/>
      <c r="HM412" s="58"/>
      <c r="HN412" s="58"/>
      <c r="HO412" s="58"/>
      <c r="HP412" s="58"/>
      <c r="HQ412" s="58"/>
      <c r="HR412" s="58"/>
      <c r="HS412" s="58"/>
      <c r="HT412" s="58"/>
      <c r="HU412" s="58"/>
      <c r="HV412" s="58"/>
      <c r="HW412" s="58"/>
      <c r="HX412" s="58"/>
      <c r="HY412" s="58"/>
      <c r="HZ412" s="58"/>
      <c r="IA412" s="58"/>
      <c r="IB412" s="58"/>
      <c r="IC412" s="58"/>
      <c r="ID412" s="58"/>
      <c r="IE412" s="58"/>
      <c r="IF412" s="58"/>
      <c r="IG412" s="58"/>
      <c r="IH412" s="58"/>
    </row>
    <row r="413" s="32" customFormat="1" customHeight="1" spans="1:242">
      <c r="A413" s="45">
        <v>43538</v>
      </c>
      <c r="B413" s="50" t="s">
        <v>305</v>
      </c>
      <c r="C413" s="46" t="s">
        <v>585</v>
      </c>
      <c r="D413" s="53" t="s">
        <v>880</v>
      </c>
      <c r="E413" s="43">
        <v>1000</v>
      </c>
      <c r="F413" s="46"/>
      <c r="G413" s="43"/>
      <c r="H413" s="43"/>
      <c r="I413" s="46">
        <v>6</v>
      </c>
      <c r="J413" s="43">
        <v>80</v>
      </c>
      <c r="K413" s="43">
        <f>I413*J413</f>
        <v>480</v>
      </c>
      <c r="L413" s="43">
        <f t="shared" si="27"/>
        <v>1480</v>
      </c>
      <c r="M413" s="56"/>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c r="AT413" s="58"/>
      <c r="AU413" s="58"/>
      <c r="AV413" s="58"/>
      <c r="AW413" s="58"/>
      <c r="AX413" s="58"/>
      <c r="AY413" s="58"/>
      <c r="AZ413" s="58"/>
      <c r="BA413" s="58"/>
      <c r="BB413" s="58"/>
      <c r="BC413" s="58"/>
      <c r="BD413" s="58"/>
      <c r="BE413" s="58"/>
      <c r="BF413" s="58"/>
      <c r="BG413" s="58"/>
      <c r="BH413" s="58"/>
      <c r="BI413" s="58"/>
      <c r="BJ413" s="58"/>
      <c r="BK413" s="58"/>
      <c r="BL413" s="58"/>
      <c r="BM413" s="58"/>
      <c r="BN413" s="58"/>
      <c r="BO413" s="58"/>
      <c r="BP413" s="58"/>
      <c r="BQ413" s="58"/>
      <c r="BR413" s="58"/>
      <c r="BS413" s="58"/>
      <c r="BT413" s="58"/>
      <c r="BU413" s="58"/>
      <c r="BV413" s="58"/>
      <c r="BW413" s="58"/>
      <c r="BX413" s="58"/>
      <c r="BY413" s="58"/>
      <c r="BZ413" s="58"/>
      <c r="CA413" s="58"/>
      <c r="CB413" s="58"/>
      <c r="CC413" s="58"/>
      <c r="CD413" s="58"/>
      <c r="CE413" s="58"/>
      <c r="CF413" s="58"/>
      <c r="CG413" s="58"/>
      <c r="CH413" s="58"/>
      <c r="CI413" s="58"/>
      <c r="CJ413" s="58"/>
      <c r="CK413" s="58"/>
      <c r="CL413" s="58"/>
      <c r="CM413" s="58"/>
      <c r="CN413" s="58"/>
      <c r="CO413" s="58"/>
      <c r="CP413" s="58"/>
      <c r="CQ413" s="58"/>
      <c r="CR413" s="58"/>
      <c r="CS413" s="58"/>
      <c r="CT413" s="58"/>
      <c r="CU413" s="58"/>
      <c r="CV413" s="58"/>
      <c r="CW413" s="58"/>
      <c r="CX413" s="58"/>
      <c r="CY413" s="58"/>
      <c r="CZ413" s="58"/>
      <c r="DA413" s="58"/>
      <c r="DB413" s="58"/>
      <c r="DC413" s="58"/>
      <c r="DD413" s="58"/>
      <c r="DE413" s="58"/>
      <c r="DF413" s="58"/>
      <c r="DG413" s="58"/>
      <c r="DH413" s="58"/>
      <c r="DI413" s="58"/>
      <c r="DJ413" s="58"/>
      <c r="DK413" s="58"/>
      <c r="DL413" s="58"/>
      <c r="DM413" s="58"/>
      <c r="DN413" s="58"/>
      <c r="DO413" s="58"/>
      <c r="DP413" s="58"/>
      <c r="DQ413" s="58"/>
      <c r="DR413" s="58"/>
      <c r="DS413" s="58"/>
      <c r="DT413" s="58"/>
      <c r="DU413" s="58"/>
      <c r="DV413" s="58"/>
      <c r="DW413" s="58"/>
      <c r="DX413" s="58"/>
      <c r="DY413" s="58"/>
      <c r="DZ413" s="58"/>
      <c r="EA413" s="58"/>
      <c r="EB413" s="58"/>
      <c r="EC413" s="58"/>
      <c r="ED413" s="58"/>
      <c r="EE413" s="58"/>
      <c r="EF413" s="58"/>
      <c r="EG413" s="58"/>
      <c r="EH413" s="58"/>
      <c r="EI413" s="58"/>
      <c r="EJ413" s="58"/>
      <c r="EK413" s="58"/>
      <c r="EL413" s="58"/>
      <c r="EM413" s="58"/>
      <c r="EN413" s="58"/>
      <c r="EO413" s="58"/>
      <c r="EP413" s="58"/>
      <c r="EQ413" s="58"/>
      <c r="ER413" s="58"/>
      <c r="ES413" s="58"/>
      <c r="ET413" s="58"/>
      <c r="EU413" s="58"/>
      <c r="EV413" s="58"/>
      <c r="EW413" s="58"/>
      <c r="EX413" s="58"/>
      <c r="EY413" s="58"/>
      <c r="EZ413" s="58"/>
      <c r="FA413" s="58"/>
      <c r="FB413" s="58"/>
      <c r="FC413" s="58"/>
      <c r="FD413" s="58"/>
      <c r="FE413" s="58"/>
      <c r="FF413" s="58"/>
      <c r="FG413" s="58"/>
      <c r="FH413" s="58"/>
      <c r="FI413" s="58"/>
      <c r="FJ413" s="58"/>
      <c r="FK413" s="58"/>
      <c r="FL413" s="58"/>
      <c r="FM413" s="58"/>
      <c r="FN413" s="58"/>
      <c r="FO413" s="58"/>
      <c r="FP413" s="58"/>
      <c r="FQ413" s="58"/>
      <c r="FR413" s="58"/>
      <c r="FS413" s="58"/>
      <c r="FT413" s="58"/>
      <c r="FU413" s="58"/>
      <c r="FV413" s="58"/>
      <c r="FW413" s="58"/>
      <c r="FX413" s="58"/>
      <c r="FY413" s="58"/>
      <c r="FZ413" s="58"/>
      <c r="GA413" s="58"/>
      <c r="GB413" s="58"/>
      <c r="GC413" s="58"/>
      <c r="GD413" s="58"/>
      <c r="GE413" s="58"/>
      <c r="GF413" s="58"/>
      <c r="GG413" s="58"/>
      <c r="GH413" s="58"/>
      <c r="GI413" s="58"/>
      <c r="GJ413" s="58"/>
      <c r="GK413" s="58"/>
      <c r="GL413" s="58"/>
      <c r="GM413" s="58"/>
      <c r="GN413" s="58"/>
      <c r="GO413" s="58"/>
      <c r="GP413" s="58"/>
      <c r="GQ413" s="58"/>
      <c r="GR413" s="58"/>
      <c r="GS413" s="58"/>
      <c r="GT413" s="58"/>
      <c r="GU413" s="58"/>
      <c r="GV413" s="58"/>
      <c r="GW413" s="58"/>
      <c r="GX413" s="58"/>
      <c r="GY413" s="58"/>
      <c r="GZ413" s="58"/>
      <c r="HA413" s="58"/>
      <c r="HB413" s="58"/>
      <c r="HC413" s="58"/>
      <c r="HD413" s="58"/>
      <c r="HE413" s="58"/>
      <c r="HF413" s="58"/>
      <c r="HG413" s="58"/>
      <c r="HH413" s="58"/>
      <c r="HI413" s="58"/>
      <c r="HJ413" s="58"/>
      <c r="HK413" s="58"/>
      <c r="HL413" s="58"/>
      <c r="HM413" s="58"/>
      <c r="HN413" s="58"/>
      <c r="HO413" s="58"/>
      <c r="HP413" s="58"/>
      <c r="HQ413" s="58"/>
      <c r="HR413" s="58"/>
      <c r="HS413" s="58"/>
      <c r="HT413" s="58"/>
      <c r="HU413" s="58"/>
      <c r="HV413" s="58"/>
      <c r="HW413" s="58"/>
      <c r="HX413" s="58"/>
      <c r="HY413" s="58"/>
      <c r="HZ413" s="58"/>
      <c r="IA413" s="58"/>
      <c r="IB413" s="58"/>
      <c r="IC413" s="58"/>
      <c r="ID413" s="58"/>
      <c r="IE413" s="58"/>
      <c r="IF413" s="58"/>
      <c r="IG413" s="58"/>
      <c r="IH413" s="58"/>
    </row>
    <row r="414" s="32" customFormat="1" customHeight="1" spans="1:242">
      <c r="A414" s="45">
        <v>43538</v>
      </c>
      <c r="B414" s="50" t="s">
        <v>300</v>
      </c>
      <c r="C414" s="50" t="s">
        <v>590</v>
      </c>
      <c r="D414" s="47" t="s">
        <v>820</v>
      </c>
      <c r="E414" s="43">
        <v>1500</v>
      </c>
      <c r="F414" s="41"/>
      <c r="G414" s="48"/>
      <c r="H414" s="43"/>
      <c r="I414" s="43"/>
      <c r="J414" s="48"/>
      <c r="K414" s="43"/>
      <c r="L414" s="43">
        <f t="shared" si="27"/>
        <v>1500</v>
      </c>
      <c r="M414" s="56"/>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c r="AT414" s="58"/>
      <c r="AU414" s="58"/>
      <c r="AV414" s="58"/>
      <c r="AW414" s="58"/>
      <c r="AX414" s="58"/>
      <c r="AY414" s="58"/>
      <c r="AZ414" s="58"/>
      <c r="BA414" s="58"/>
      <c r="BB414" s="58"/>
      <c r="BC414" s="58"/>
      <c r="BD414" s="58"/>
      <c r="BE414" s="58"/>
      <c r="BF414" s="58"/>
      <c r="BG414" s="58"/>
      <c r="BH414" s="58"/>
      <c r="BI414" s="58"/>
      <c r="BJ414" s="58"/>
      <c r="BK414" s="58"/>
      <c r="BL414" s="58"/>
      <c r="BM414" s="58"/>
      <c r="BN414" s="58"/>
      <c r="BO414" s="58"/>
      <c r="BP414" s="58"/>
      <c r="BQ414" s="58"/>
      <c r="BR414" s="58"/>
      <c r="BS414" s="58"/>
      <c r="BT414" s="58"/>
      <c r="BU414" s="58"/>
      <c r="BV414" s="58"/>
      <c r="BW414" s="58"/>
      <c r="BX414" s="58"/>
      <c r="BY414" s="58"/>
      <c r="BZ414" s="58"/>
      <c r="CA414" s="58"/>
      <c r="CB414" s="58"/>
      <c r="CC414" s="58"/>
      <c r="CD414" s="58"/>
      <c r="CE414" s="58"/>
      <c r="CF414" s="58"/>
      <c r="CG414" s="58"/>
      <c r="CH414" s="58"/>
      <c r="CI414" s="58"/>
      <c r="CJ414" s="58"/>
      <c r="CK414" s="58"/>
      <c r="CL414" s="58"/>
      <c r="CM414" s="58"/>
      <c r="CN414" s="58"/>
      <c r="CO414" s="58"/>
      <c r="CP414" s="58"/>
      <c r="CQ414" s="58"/>
      <c r="CR414" s="58"/>
      <c r="CS414" s="58"/>
      <c r="CT414" s="58"/>
      <c r="CU414" s="58"/>
      <c r="CV414" s="58"/>
      <c r="CW414" s="58"/>
      <c r="CX414" s="58"/>
      <c r="CY414" s="58"/>
      <c r="CZ414" s="58"/>
      <c r="DA414" s="58"/>
      <c r="DB414" s="58"/>
      <c r="DC414" s="58"/>
      <c r="DD414" s="58"/>
      <c r="DE414" s="58"/>
      <c r="DF414" s="58"/>
      <c r="DG414" s="58"/>
      <c r="DH414" s="58"/>
      <c r="DI414" s="58"/>
      <c r="DJ414" s="58"/>
      <c r="DK414" s="58"/>
      <c r="DL414" s="58"/>
      <c r="DM414" s="58"/>
      <c r="DN414" s="58"/>
      <c r="DO414" s="58"/>
      <c r="DP414" s="58"/>
      <c r="DQ414" s="58"/>
      <c r="DR414" s="58"/>
      <c r="DS414" s="58"/>
      <c r="DT414" s="58"/>
      <c r="DU414" s="58"/>
      <c r="DV414" s="58"/>
      <c r="DW414" s="58"/>
      <c r="DX414" s="58"/>
      <c r="DY414" s="58"/>
      <c r="DZ414" s="58"/>
      <c r="EA414" s="58"/>
      <c r="EB414" s="58"/>
      <c r="EC414" s="58"/>
      <c r="ED414" s="58"/>
      <c r="EE414" s="58"/>
      <c r="EF414" s="58"/>
      <c r="EG414" s="58"/>
      <c r="EH414" s="58"/>
      <c r="EI414" s="58"/>
      <c r="EJ414" s="58"/>
      <c r="EK414" s="58"/>
      <c r="EL414" s="58"/>
      <c r="EM414" s="58"/>
      <c r="EN414" s="58"/>
      <c r="EO414" s="58"/>
      <c r="EP414" s="58"/>
      <c r="EQ414" s="58"/>
      <c r="ER414" s="58"/>
      <c r="ES414" s="58"/>
      <c r="ET414" s="58"/>
      <c r="EU414" s="58"/>
      <c r="EV414" s="58"/>
      <c r="EW414" s="58"/>
      <c r="EX414" s="58"/>
      <c r="EY414" s="58"/>
      <c r="EZ414" s="58"/>
      <c r="FA414" s="58"/>
      <c r="FB414" s="58"/>
      <c r="FC414" s="58"/>
      <c r="FD414" s="58"/>
      <c r="FE414" s="58"/>
      <c r="FF414" s="58"/>
      <c r="FG414" s="58"/>
      <c r="FH414" s="58"/>
      <c r="FI414" s="58"/>
      <c r="FJ414" s="58"/>
      <c r="FK414" s="58"/>
      <c r="FL414" s="58"/>
      <c r="FM414" s="58"/>
      <c r="FN414" s="58"/>
      <c r="FO414" s="58"/>
      <c r="FP414" s="58"/>
      <c r="FQ414" s="58"/>
      <c r="FR414" s="58"/>
      <c r="FS414" s="58"/>
      <c r="FT414" s="58"/>
      <c r="FU414" s="58"/>
      <c r="FV414" s="58"/>
      <c r="FW414" s="58"/>
      <c r="FX414" s="58"/>
      <c r="FY414" s="58"/>
      <c r="FZ414" s="58"/>
      <c r="GA414" s="58"/>
      <c r="GB414" s="58"/>
      <c r="GC414" s="58"/>
      <c r="GD414" s="58"/>
      <c r="GE414" s="58"/>
      <c r="GF414" s="58"/>
      <c r="GG414" s="58"/>
      <c r="GH414" s="58"/>
      <c r="GI414" s="58"/>
      <c r="GJ414" s="58"/>
      <c r="GK414" s="58"/>
      <c r="GL414" s="58"/>
      <c r="GM414" s="58"/>
      <c r="GN414" s="58"/>
      <c r="GO414" s="58"/>
      <c r="GP414" s="58"/>
      <c r="GQ414" s="58"/>
      <c r="GR414" s="58"/>
      <c r="GS414" s="58"/>
      <c r="GT414" s="58"/>
      <c r="GU414" s="58"/>
      <c r="GV414" s="58"/>
      <c r="GW414" s="58"/>
      <c r="GX414" s="58"/>
      <c r="GY414" s="58"/>
      <c r="GZ414" s="58"/>
      <c r="HA414" s="58"/>
      <c r="HB414" s="58"/>
      <c r="HC414" s="58"/>
      <c r="HD414" s="58"/>
      <c r="HE414" s="58"/>
      <c r="HF414" s="58"/>
      <c r="HG414" s="58"/>
      <c r="HH414" s="58"/>
      <c r="HI414" s="58"/>
      <c r="HJ414" s="58"/>
      <c r="HK414" s="58"/>
      <c r="HL414" s="58"/>
      <c r="HM414" s="58"/>
      <c r="HN414" s="58"/>
      <c r="HO414" s="58"/>
      <c r="HP414" s="58"/>
      <c r="HQ414" s="58"/>
      <c r="HR414" s="58"/>
      <c r="HS414" s="58"/>
      <c r="HT414" s="58"/>
      <c r="HU414" s="58"/>
      <c r="HV414" s="58"/>
      <c r="HW414" s="58"/>
      <c r="HX414" s="58"/>
      <c r="HY414" s="58"/>
      <c r="HZ414" s="58"/>
      <c r="IA414" s="58"/>
      <c r="IB414" s="58"/>
      <c r="IC414" s="58"/>
      <c r="ID414" s="58"/>
      <c r="IE414" s="58"/>
      <c r="IF414" s="58"/>
      <c r="IG414" s="58"/>
      <c r="IH414" s="58"/>
    </row>
    <row r="415" s="32" customFormat="1" customHeight="1" spans="1:242">
      <c r="A415" s="45">
        <v>43538</v>
      </c>
      <c r="B415" s="50" t="s">
        <v>305</v>
      </c>
      <c r="C415" s="46" t="s">
        <v>339</v>
      </c>
      <c r="D415" s="53" t="s">
        <v>881</v>
      </c>
      <c r="E415" s="43">
        <v>1000</v>
      </c>
      <c r="F415" s="46"/>
      <c r="G415" s="43"/>
      <c r="H415" s="43"/>
      <c r="I415" s="43"/>
      <c r="J415" s="43"/>
      <c r="K415" s="43"/>
      <c r="L415" s="43">
        <f t="shared" si="27"/>
        <v>1000</v>
      </c>
      <c r="M415" s="56"/>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c r="AT415" s="58"/>
      <c r="AU415" s="58"/>
      <c r="AV415" s="58"/>
      <c r="AW415" s="58"/>
      <c r="AX415" s="58"/>
      <c r="AY415" s="58"/>
      <c r="AZ415" s="58"/>
      <c r="BA415" s="58"/>
      <c r="BB415" s="58"/>
      <c r="BC415" s="58"/>
      <c r="BD415" s="58"/>
      <c r="BE415" s="58"/>
      <c r="BF415" s="58"/>
      <c r="BG415" s="58"/>
      <c r="BH415" s="58"/>
      <c r="BI415" s="58"/>
      <c r="BJ415" s="58"/>
      <c r="BK415" s="58"/>
      <c r="BL415" s="58"/>
      <c r="BM415" s="58"/>
      <c r="BN415" s="58"/>
      <c r="BO415" s="58"/>
      <c r="BP415" s="58"/>
      <c r="BQ415" s="58"/>
      <c r="BR415" s="58"/>
      <c r="BS415" s="58"/>
      <c r="BT415" s="58"/>
      <c r="BU415" s="58"/>
      <c r="BV415" s="58"/>
      <c r="BW415" s="58"/>
      <c r="BX415" s="58"/>
      <c r="BY415" s="58"/>
      <c r="BZ415" s="58"/>
      <c r="CA415" s="58"/>
      <c r="CB415" s="58"/>
      <c r="CC415" s="58"/>
      <c r="CD415" s="58"/>
      <c r="CE415" s="58"/>
      <c r="CF415" s="58"/>
      <c r="CG415" s="58"/>
      <c r="CH415" s="58"/>
      <c r="CI415" s="58"/>
      <c r="CJ415" s="58"/>
      <c r="CK415" s="58"/>
      <c r="CL415" s="58"/>
      <c r="CM415" s="58"/>
      <c r="CN415" s="58"/>
      <c r="CO415" s="58"/>
      <c r="CP415" s="58"/>
      <c r="CQ415" s="58"/>
      <c r="CR415" s="58"/>
      <c r="CS415" s="58"/>
      <c r="CT415" s="58"/>
      <c r="CU415" s="58"/>
      <c r="CV415" s="58"/>
      <c r="CW415" s="58"/>
      <c r="CX415" s="58"/>
      <c r="CY415" s="58"/>
      <c r="CZ415" s="58"/>
      <c r="DA415" s="58"/>
      <c r="DB415" s="58"/>
      <c r="DC415" s="58"/>
      <c r="DD415" s="58"/>
      <c r="DE415" s="58"/>
      <c r="DF415" s="58"/>
      <c r="DG415" s="58"/>
      <c r="DH415" s="58"/>
      <c r="DI415" s="58"/>
      <c r="DJ415" s="58"/>
      <c r="DK415" s="58"/>
      <c r="DL415" s="58"/>
      <c r="DM415" s="58"/>
      <c r="DN415" s="58"/>
      <c r="DO415" s="58"/>
      <c r="DP415" s="58"/>
      <c r="DQ415" s="58"/>
      <c r="DR415" s="58"/>
      <c r="DS415" s="58"/>
      <c r="DT415" s="58"/>
      <c r="DU415" s="58"/>
      <c r="DV415" s="58"/>
      <c r="DW415" s="58"/>
      <c r="DX415" s="58"/>
      <c r="DY415" s="58"/>
      <c r="DZ415" s="58"/>
      <c r="EA415" s="58"/>
      <c r="EB415" s="58"/>
      <c r="EC415" s="58"/>
      <c r="ED415" s="58"/>
      <c r="EE415" s="58"/>
      <c r="EF415" s="58"/>
      <c r="EG415" s="58"/>
      <c r="EH415" s="58"/>
      <c r="EI415" s="58"/>
      <c r="EJ415" s="58"/>
      <c r="EK415" s="58"/>
      <c r="EL415" s="58"/>
      <c r="EM415" s="58"/>
      <c r="EN415" s="58"/>
      <c r="EO415" s="58"/>
      <c r="EP415" s="58"/>
      <c r="EQ415" s="58"/>
      <c r="ER415" s="58"/>
      <c r="ES415" s="58"/>
      <c r="ET415" s="58"/>
      <c r="EU415" s="58"/>
      <c r="EV415" s="58"/>
      <c r="EW415" s="58"/>
      <c r="EX415" s="58"/>
      <c r="EY415" s="58"/>
      <c r="EZ415" s="58"/>
      <c r="FA415" s="58"/>
      <c r="FB415" s="58"/>
      <c r="FC415" s="58"/>
      <c r="FD415" s="58"/>
      <c r="FE415" s="58"/>
      <c r="FF415" s="58"/>
      <c r="FG415" s="58"/>
      <c r="FH415" s="58"/>
      <c r="FI415" s="58"/>
      <c r="FJ415" s="58"/>
      <c r="FK415" s="58"/>
      <c r="FL415" s="58"/>
      <c r="FM415" s="58"/>
      <c r="FN415" s="58"/>
      <c r="FO415" s="58"/>
      <c r="FP415" s="58"/>
      <c r="FQ415" s="58"/>
      <c r="FR415" s="58"/>
      <c r="FS415" s="58"/>
      <c r="FT415" s="58"/>
      <c r="FU415" s="58"/>
      <c r="FV415" s="58"/>
      <c r="FW415" s="58"/>
      <c r="FX415" s="58"/>
      <c r="FY415" s="58"/>
      <c r="FZ415" s="58"/>
      <c r="GA415" s="58"/>
      <c r="GB415" s="58"/>
      <c r="GC415" s="58"/>
      <c r="GD415" s="58"/>
      <c r="GE415" s="58"/>
      <c r="GF415" s="58"/>
      <c r="GG415" s="58"/>
      <c r="GH415" s="58"/>
      <c r="GI415" s="58"/>
      <c r="GJ415" s="58"/>
      <c r="GK415" s="58"/>
      <c r="GL415" s="58"/>
      <c r="GM415" s="58"/>
      <c r="GN415" s="58"/>
      <c r="GO415" s="58"/>
      <c r="GP415" s="58"/>
      <c r="GQ415" s="58"/>
      <c r="GR415" s="58"/>
      <c r="GS415" s="58"/>
      <c r="GT415" s="58"/>
      <c r="GU415" s="58"/>
      <c r="GV415" s="58"/>
      <c r="GW415" s="58"/>
      <c r="GX415" s="58"/>
      <c r="GY415" s="58"/>
      <c r="GZ415" s="58"/>
      <c r="HA415" s="58"/>
      <c r="HB415" s="58"/>
      <c r="HC415" s="58"/>
      <c r="HD415" s="58"/>
      <c r="HE415" s="58"/>
      <c r="HF415" s="58"/>
      <c r="HG415" s="58"/>
      <c r="HH415" s="58"/>
      <c r="HI415" s="58"/>
      <c r="HJ415" s="58"/>
      <c r="HK415" s="58"/>
      <c r="HL415" s="58"/>
      <c r="HM415" s="58"/>
      <c r="HN415" s="58"/>
      <c r="HO415" s="58"/>
      <c r="HP415" s="58"/>
      <c r="HQ415" s="58"/>
      <c r="HR415" s="58"/>
      <c r="HS415" s="58"/>
      <c r="HT415" s="58"/>
      <c r="HU415" s="58"/>
      <c r="HV415" s="58"/>
      <c r="HW415" s="58"/>
      <c r="HX415" s="58"/>
      <c r="HY415" s="58"/>
      <c r="HZ415" s="58"/>
      <c r="IA415" s="58"/>
      <c r="IB415" s="58"/>
      <c r="IC415" s="58"/>
      <c r="ID415" s="58"/>
      <c r="IE415" s="58"/>
      <c r="IF415" s="58"/>
      <c r="IG415" s="58"/>
      <c r="IH415" s="58"/>
    </row>
    <row r="416" s="32" customFormat="1" customHeight="1" spans="1:242">
      <c r="A416" s="45">
        <v>43538</v>
      </c>
      <c r="B416" s="50" t="s">
        <v>305</v>
      </c>
      <c r="C416" s="50" t="s">
        <v>882</v>
      </c>
      <c r="D416" s="47" t="s">
        <v>883</v>
      </c>
      <c r="E416" s="43">
        <v>1000</v>
      </c>
      <c r="F416" s="41"/>
      <c r="G416" s="48"/>
      <c r="H416" s="43"/>
      <c r="I416" s="43"/>
      <c r="J416" s="48"/>
      <c r="K416" s="43"/>
      <c r="L416" s="43">
        <f t="shared" si="27"/>
        <v>1000</v>
      </c>
      <c r="M416" s="56"/>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c r="AT416" s="58"/>
      <c r="AU416" s="58"/>
      <c r="AV416" s="58"/>
      <c r="AW416" s="58"/>
      <c r="AX416" s="58"/>
      <c r="AY416" s="58"/>
      <c r="AZ416" s="58"/>
      <c r="BA416" s="58"/>
      <c r="BB416" s="58"/>
      <c r="BC416" s="58"/>
      <c r="BD416" s="58"/>
      <c r="BE416" s="58"/>
      <c r="BF416" s="58"/>
      <c r="BG416" s="58"/>
      <c r="BH416" s="58"/>
      <c r="BI416" s="58"/>
      <c r="BJ416" s="58"/>
      <c r="BK416" s="58"/>
      <c r="BL416" s="58"/>
      <c r="BM416" s="58"/>
      <c r="BN416" s="58"/>
      <c r="BO416" s="58"/>
      <c r="BP416" s="58"/>
      <c r="BQ416" s="58"/>
      <c r="BR416" s="58"/>
      <c r="BS416" s="58"/>
      <c r="BT416" s="58"/>
      <c r="BU416" s="58"/>
      <c r="BV416" s="58"/>
      <c r="BW416" s="58"/>
      <c r="BX416" s="58"/>
      <c r="BY416" s="58"/>
      <c r="BZ416" s="58"/>
      <c r="CA416" s="58"/>
      <c r="CB416" s="58"/>
      <c r="CC416" s="58"/>
      <c r="CD416" s="58"/>
      <c r="CE416" s="58"/>
      <c r="CF416" s="58"/>
      <c r="CG416" s="58"/>
      <c r="CH416" s="58"/>
      <c r="CI416" s="58"/>
      <c r="CJ416" s="58"/>
      <c r="CK416" s="58"/>
      <c r="CL416" s="58"/>
      <c r="CM416" s="58"/>
      <c r="CN416" s="58"/>
      <c r="CO416" s="58"/>
      <c r="CP416" s="58"/>
      <c r="CQ416" s="58"/>
      <c r="CR416" s="58"/>
      <c r="CS416" s="58"/>
      <c r="CT416" s="58"/>
      <c r="CU416" s="58"/>
      <c r="CV416" s="58"/>
      <c r="CW416" s="58"/>
      <c r="CX416" s="58"/>
      <c r="CY416" s="58"/>
      <c r="CZ416" s="58"/>
      <c r="DA416" s="58"/>
      <c r="DB416" s="58"/>
      <c r="DC416" s="58"/>
      <c r="DD416" s="58"/>
      <c r="DE416" s="58"/>
      <c r="DF416" s="58"/>
      <c r="DG416" s="58"/>
      <c r="DH416" s="58"/>
      <c r="DI416" s="58"/>
      <c r="DJ416" s="58"/>
      <c r="DK416" s="58"/>
      <c r="DL416" s="58"/>
      <c r="DM416" s="58"/>
      <c r="DN416" s="58"/>
      <c r="DO416" s="58"/>
      <c r="DP416" s="58"/>
      <c r="DQ416" s="58"/>
      <c r="DR416" s="58"/>
      <c r="DS416" s="58"/>
      <c r="DT416" s="58"/>
      <c r="DU416" s="58"/>
      <c r="DV416" s="58"/>
      <c r="DW416" s="58"/>
      <c r="DX416" s="58"/>
      <c r="DY416" s="58"/>
      <c r="DZ416" s="58"/>
      <c r="EA416" s="58"/>
      <c r="EB416" s="58"/>
      <c r="EC416" s="58"/>
      <c r="ED416" s="58"/>
      <c r="EE416" s="58"/>
      <c r="EF416" s="58"/>
      <c r="EG416" s="58"/>
      <c r="EH416" s="58"/>
      <c r="EI416" s="58"/>
      <c r="EJ416" s="58"/>
      <c r="EK416" s="58"/>
      <c r="EL416" s="58"/>
      <c r="EM416" s="58"/>
      <c r="EN416" s="58"/>
      <c r="EO416" s="58"/>
      <c r="EP416" s="58"/>
      <c r="EQ416" s="58"/>
      <c r="ER416" s="58"/>
      <c r="ES416" s="58"/>
      <c r="ET416" s="58"/>
      <c r="EU416" s="58"/>
      <c r="EV416" s="58"/>
      <c r="EW416" s="58"/>
      <c r="EX416" s="58"/>
      <c r="EY416" s="58"/>
      <c r="EZ416" s="58"/>
      <c r="FA416" s="58"/>
      <c r="FB416" s="58"/>
      <c r="FC416" s="58"/>
      <c r="FD416" s="58"/>
      <c r="FE416" s="58"/>
      <c r="FF416" s="58"/>
      <c r="FG416" s="58"/>
      <c r="FH416" s="58"/>
      <c r="FI416" s="58"/>
      <c r="FJ416" s="58"/>
      <c r="FK416" s="58"/>
      <c r="FL416" s="58"/>
      <c r="FM416" s="58"/>
      <c r="FN416" s="58"/>
      <c r="FO416" s="58"/>
      <c r="FP416" s="58"/>
      <c r="FQ416" s="58"/>
      <c r="FR416" s="58"/>
      <c r="FS416" s="58"/>
      <c r="FT416" s="58"/>
      <c r="FU416" s="58"/>
      <c r="FV416" s="58"/>
      <c r="FW416" s="58"/>
      <c r="FX416" s="58"/>
      <c r="FY416" s="58"/>
      <c r="FZ416" s="58"/>
      <c r="GA416" s="58"/>
      <c r="GB416" s="58"/>
      <c r="GC416" s="58"/>
      <c r="GD416" s="58"/>
      <c r="GE416" s="58"/>
      <c r="GF416" s="58"/>
      <c r="GG416" s="58"/>
      <c r="GH416" s="58"/>
      <c r="GI416" s="58"/>
      <c r="GJ416" s="58"/>
      <c r="GK416" s="58"/>
      <c r="GL416" s="58"/>
      <c r="GM416" s="58"/>
      <c r="GN416" s="58"/>
      <c r="GO416" s="58"/>
      <c r="GP416" s="58"/>
      <c r="GQ416" s="58"/>
      <c r="GR416" s="58"/>
      <c r="GS416" s="58"/>
      <c r="GT416" s="58"/>
      <c r="GU416" s="58"/>
      <c r="GV416" s="58"/>
      <c r="GW416" s="58"/>
      <c r="GX416" s="58"/>
      <c r="GY416" s="58"/>
      <c r="GZ416" s="58"/>
      <c r="HA416" s="58"/>
      <c r="HB416" s="58"/>
      <c r="HC416" s="58"/>
      <c r="HD416" s="58"/>
      <c r="HE416" s="58"/>
      <c r="HF416" s="58"/>
      <c r="HG416" s="58"/>
      <c r="HH416" s="58"/>
      <c r="HI416" s="58"/>
      <c r="HJ416" s="58"/>
      <c r="HK416" s="58"/>
      <c r="HL416" s="58"/>
      <c r="HM416" s="58"/>
      <c r="HN416" s="58"/>
      <c r="HO416" s="58"/>
      <c r="HP416" s="58"/>
      <c r="HQ416" s="58"/>
      <c r="HR416" s="58"/>
      <c r="HS416" s="58"/>
      <c r="HT416" s="58"/>
      <c r="HU416" s="58"/>
      <c r="HV416" s="58"/>
      <c r="HW416" s="58"/>
      <c r="HX416" s="58"/>
      <c r="HY416" s="58"/>
      <c r="HZ416" s="58"/>
      <c r="IA416" s="58"/>
      <c r="IB416" s="58"/>
      <c r="IC416" s="58"/>
      <c r="ID416" s="58"/>
      <c r="IE416" s="58"/>
      <c r="IF416" s="58"/>
      <c r="IG416" s="58"/>
      <c r="IH416" s="58"/>
    </row>
    <row r="417" s="32" customFormat="1" customHeight="1" spans="1:242">
      <c r="A417" s="55">
        <v>43538</v>
      </c>
      <c r="B417" s="44" t="s">
        <v>291</v>
      </c>
      <c r="C417" s="50" t="s">
        <v>621</v>
      </c>
      <c r="D417" s="52" t="s">
        <v>884</v>
      </c>
      <c r="E417" s="43">
        <v>800</v>
      </c>
      <c r="F417" s="46"/>
      <c r="G417" s="43"/>
      <c r="H417" s="43"/>
      <c r="I417" s="43"/>
      <c r="J417" s="43"/>
      <c r="K417" s="43"/>
      <c r="L417" s="43">
        <f t="shared" si="27"/>
        <v>800</v>
      </c>
      <c r="M417" s="56"/>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c r="AT417" s="58"/>
      <c r="AU417" s="58"/>
      <c r="AV417" s="58"/>
      <c r="AW417" s="58"/>
      <c r="AX417" s="58"/>
      <c r="AY417" s="58"/>
      <c r="AZ417" s="58"/>
      <c r="BA417" s="58"/>
      <c r="BB417" s="58"/>
      <c r="BC417" s="58"/>
      <c r="BD417" s="58"/>
      <c r="BE417" s="58"/>
      <c r="BF417" s="58"/>
      <c r="BG417" s="58"/>
      <c r="BH417" s="58"/>
      <c r="BI417" s="58"/>
      <c r="BJ417" s="58"/>
      <c r="BK417" s="58"/>
      <c r="BL417" s="58"/>
      <c r="BM417" s="58"/>
      <c r="BN417" s="58"/>
      <c r="BO417" s="58"/>
      <c r="BP417" s="58"/>
      <c r="BQ417" s="58"/>
      <c r="BR417" s="58"/>
      <c r="BS417" s="58"/>
      <c r="BT417" s="58"/>
      <c r="BU417" s="58"/>
      <c r="BV417" s="58"/>
      <c r="BW417" s="58"/>
      <c r="BX417" s="58"/>
      <c r="BY417" s="58"/>
      <c r="BZ417" s="58"/>
      <c r="CA417" s="58"/>
      <c r="CB417" s="58"/>
      <c r="CC417" s="58"/>
      <c r="CD417" s="58"/>
      <c r="CE417" s="58"/>
      <c r="CF417" s="58"/>
      <c r="CG417" s="58"/>
      <c r="CH417" s="58"/>
      <c r="CI417" s="58"/>
      <c r="CJ417" s="58"/>
      <c r="CK417" s="58"/>
      <c r="CL417" s="58"/>
      <c r="CM417" s="58"/>
      <c r="CN417" s="58"/>
      <c r="CO417" s="58"/>
      <c r="CP417" s="58"/>
      <c r="CQ417" s="58"/>
      <c r="CR417" s="58"/>
      <c r="CS417" s="58"/>
      <c r="CT417" s="58"/>
      <c r="CU417" s="58"/>
      <c r="CV417" s="58"/>
      <c r="CW417" s="58"/>
      <c r="CX417" s="58"/>
      <c r="CY417" s="58"/>
      <c r="CZ417" s="58"/>
      <c r="DA417" s="58"/>
      <c r="DB417" s="58"/>
      <c r="DC417" s="58"/>
      <c r="DD417" s="58"/>
      <c r="DE417" s="58"/>
      <c r="DF417" s="58"/>
      <c r="DG417" s="58"/>
      <c r="DH417" s="58"/>
      <c r="DI417" s="58"/>
      <c r="DJ417" s="58"/>
      <c r="DK417" s="58"/>
      <c r="DL417" s="58"/>
      <c r="DM417" s="58"/>
      <c r="DN417" s="58"/>
      <c r="DO417" s="58"/>
      <c r="DP417" s="58"/>
      <c r="DQ417" s="58"/>
      <c r="DR417" s="58"/>
      <c r="DS417" s="58"/>
      <c r="DT417" s="58"/>
      <c r="DU417" s="58"/>
      <c r="DV417" s="58"/>
      <c r="DW417" s="58"/>
      <c r="DX417" s="58"/>
      <c r="DY417" s="58"/>
      <c r="DZ417" s="58"/>
      <c r="EA417" s="58"/>
      <c r="EB417" s="58"/>
      <c r="EC417" s="58"/>
      <c r="ED417" s="58"/>
      <c r="EE417" s="58"/>
      <c r="EF417" s="58"/>
      <c r="EG417" s="58"/>
      <c r="EH417" s="58"/>
      <c r="EI417" s="58"/>
      <c r="EJ417" s="58"/>
      <c r="EK417" s="58"/>
      <c r="EL417" s="58"/>
      <c r="EM417" s="58"/>
      <c r="EN417" s="58"/>
      <c r="EO417" s="58"/>
      <c r="EP417" s="58"/>
      <c r="EQ417" s="58"/>
      <c r="ER417" s="58"/>
      <c r="ES417" s="58"/>
      <c r="ET417" s="58"/>
      <c r="EU417" s="58"/>
      <c r="EV417" s="58"/>
      <c r="EW417" s="58"/>
      <c r="EX417" s="58"/>
      <c r="EY417" s="58"/>
      <c r="EZ417" s="58"/>
      <c r="FA417" s="58"/>
      <c r="FB417" s="58"/>
      <c r="FC417" s="58"/>
      <c r="FD417" s="58"/>
      <c r="FE417" s="58"/>
      <c r="FF417" s="58"/>
      <c r="FG417" s="58"/>
      <c r="FH417" s="58"/>
      <c r="FI417" s="58"/>
      <c r="FJ417" s="58"/>
      <c r="FK417" s="58"/>
      <c r="FL417" s="58"/>
      <c r="FM417" s="58"/>
      <c r="FN417" s="58"/>
      <c r="FO417" s="58"/>
      <c r="FP417" s="58"/>
      <c r="FQ417" s="58"/>
      <c r="FR417" s="58"/>
      <c r="FS417" s="58"/>
      <c r="FT417" s="58"/>
      <c r="FU417" s="58"/>
      <c r="FV417" s="58"/>
      <c r="FW417" s="58"/>
      <c r="FX417" s="58"/>
      <c r="FY417" s="58"/>
      <c r="FZ417" s="58"/>
      <c r="GA417" s="58"/>
      <c r="GB417" s="58"/>
      <c r="GC417" s="58"/>
      <c r="GD417" s="58"/>
      <c r="GE417" s="58"/>
      <c r="GF417" s="58"/>
      <c r="GG417" s="58"/>
      <c r="GH417" s="58"/>
      <c r="GI417" s="58"/>
      <c r="GJ417" s="58"/>
      <c r="GK417" s="58"/>
      <c r="GL417" s="58"/>
      <c r="GM417" s="58"/>
      <c r="GN417" s="58"/>
      <c r="GO417" s="58"/>
      <c r="GP417" s="58"/>
      <c r="GQ417" s="58"/>
      <c r="GR417" s="58"/>
      <c r="GS417" s="58"/>
      <c r="GT417" s="58"/>
      <c r="GU417" s="58"/>
      <c r="GV417" s="58"/>
      <c r="GW417" s="58"/>
      <c r="GX417" s="58"/>
      <c r="GY417" s="58"/>
      <c r="GZ417" s="58"/>
      <c r="HA417" s="58"/>
      <c r="HB417" s="58"/>
      <c r="HC417" s="58"/>
      <c r="HD417" s="58"/>
      <c r="HE417" s="58"/>
      <c r="HF417" s="58"/>
      <c r="HG417" s="58"/>
      <c r="HH417" s="58"/>
      <c r="HI417" s="58"/>
      <c r="HJ417" s="58"/>
      <c r="HK417" s="58"/>
      <c r="HL417" s="58"/>
      <c r="HM417" s="58"/>
      <c r="HN417" s="58"/>
      <c r="HO417" s="58"/>
      <c r="HP417" s="58"/>
      <c r="HQ417" s="58"/>
      <c r="HR417" s="58"/>
      <c r="HS417" s="58"/>
      <c r="HT417" s="58"/>
      <c r="HU417" s="58"/>
      <c r="HV417" s="58"/>
      <c r="HW417" s="58"/>
      <c r="HX417" s="58"/>
      <c r="HY417" s="58"/>
      <c r="HZ417" s="58"/>
      <c r="IA417" s="58"/>
      <c r="IB417" s="58"/>
      <c r="IC417" s="58"/>
      <c r="ID417" s="58"/>
      <c r="IE417" s="58"/>
      <c r="IF417" s="58"/>
      <c r="IG417" s="58"/>
      <c r="IH417" s="58"/>
    </row>
    <row r="418" s="32" customFormat="1" customHeight="1" spans="1:242">
      <c r="A418" s="55">
        <v>43538</v>
      </c>
      <c r="B418" s="50" t="s">
        <v>305</v>
      </c>
      <c r="C418" s="50" t="s">
        <v>623</v>
      </c>
      <c r="D418" s="52" t="s">
        <v>885</v>
      </c>
      <c r="E418" s="43">
        <v>1000</v>
      </c>
      <c r="F418" s="46"/>
      <c r="G418" s="43"/>
      <c r="H418" s="43"/>
      <c r="I418" s="43"/>
      <c r="J418" s="43"/>
      <c r="K418" s="43"/>
      <c r="L418" s="43">
        <f t="shared" si="27"/>
        <v>1000</v>
      </c>
      <c r="M418" s="56"/>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c r="AT418" s="58"/>
      <c r="AU418" s="58"/>
      <c r="AV418" s="58"/>
      <c r="AW418" s="58"/>
      <c r="AX418" s="58"/>
      <c r="AY418" s="58"/>
      <c r="AZ418" s="58"/>
      <c r="BA418" s="58"/>
      <c r="BB418" s="58"/>
      <c r="BC418" s="58"/>
      <c r="BD418" s="58"/>
      <c r="BE418" s="58"/>
      <c r="BF418" s="58"/>
      <c r="BG418" s="58"/>
      <c r="BH418" s="58"/>
      <c r="BI418" s="58"/>
      <c r="BJ418" s="58"/>
      <c r="BK418" s="58"/>
      <c r="BL418" s="58"/>
      <c r="BM418" s="58"/>
      <c r="BN418" s="58"/>
      <c r="BO418" s="58"/>
      <c r="BP418" s="58"/>
      <c r="BQ418" s="58"/>
      <c r="BR418" s="58"/>
      <c r="BS418" s="58"/>
      <c r="BT418" s="58"/>
      <c r="BU418" s="58"/>
      <c r="BV418" s="58"/>
      <c r="BW418" s="58"/>
      <c r="BX418" s="58"/>
      <c r="BY418" s="58"/>
      <c r="BZ418" s="58"/>
      <c r="CA418" s="58"/>
      <c r="CB418" s="58"/>
      <c r="CC418" s="58"/>
      <c r="CD418" s="58"/>
      <c r="CE418" s="58"/>
      <c r="CF418" s="58"/>
      <c r="CG418" s="58"/>
      <c r="CH418" s="58"/>
      <c r="CI418" s="58"/>
      <c r="CJ418" s="58"/>
      <c r="CK418" s="58"/>
      <c r="CL418" s="58"/>
      <c r="CM418" s="58"/>
      <c r="CN418" s="58"/>
      <c r="CO418" s="58"/>
      <c r="CP418" s="58"/>
      <c r="CQ418" s="58"/>
      <c r="CR418" s="58"/>
      <c r="CS418" s="58"/>
      <c r="CT418" s="58"/>
      <c r="CU418" s="58"/>
      <c r="CV418" s="58"/>
      <c r="CW418" s="58"/>
      <c r="CX418" s="58"/>
      <c r="CY418" s="58"/>
      <c r="CZ418" s="58"/>
      <c r="DA418" s="58"/>
      <c r="DB418" s="58"/>
      <c r="DC418" s="58"/>
      <c r="DD418" s="58"/>
      <c r="DE418" s="58"/>
      <c r="DF418" s="58"/>
      <c r="DG418" s="58"/>
      <c r="DH418" s="58"/>
      <c r="DI418" s="58"/>
      <c r="DJ418" s="58"/>
      <c r="DK418" s="58"/>
      <c r="DL418" s="58"/>
      <c r="DM418" s="58"/>
      <c r="DN418" s="58"/>
      <c r="DO418" s="58"/>
      <c r="DP418" s="58"/>
      <c r="DQ418" s="58"/>
      <c r="DR418" s="58"/>
      <c r="DS418" s="58"/>
      <c r="DT418" s="58"/>
      <c r="DU418" s="58"/>
      <c r="DV418" s="58"/>
      <c r="DW418" s="58"/>
      <c r="DX418" s="58"/>
      <c r="DY418" s="58"/>
      <c r="DZ418" s="58"/>
      <c r="EA418" s="58"/>
      <c r="EB418" s="58"/>
      <c r="EC418" s="58"/>
      <c r="ED418" s="58"/>
      <c r="EE418" s="58"/>
      <c r="EF418" s="58"/>
      <c r="EG418" s="58"/>
      <c r="EH418" s="58"/>
      <c r="EI418" s="58"/>
      <c r="EJ418" s="58"/>
      <c r="EK418" s="58"/>
      <c r="EL418" s="58"/>
      <c r="EM418" s="58"/>
      <c r="EN418" s="58"/>
      <c r="EO418" s="58"/>
      <c r="EP418" s="58"/>
      <c r="EQ418" s="58"/>
      <c r="ER418" s="58"/>
      <c r="ES418" s="58"/>
      <c r="ET418" s="58"/>
      <c r="EU418" s="58"/>
      <c r="EV418" s="58"/>
      <c r="EW418" s="58"/>
      <c r="EX418" s="58"/>
      <c r="EY418" s="58"/>
      <c r="EZ418" s="58"/>
      <c r="FA418" s="58"/>
      <c r="FB418" s="58"/>
      <c r="FC418" s="58"/>
      <c r="FD418" s="58"/>
      <c r="FE418" s="58"/>
      <c r="FF418" s="58"/>
      <c r="FG418" s="58"/>
      <c r="FH418" s="58"/>
      <c r="FI418" s="58"/>
      <c r="FJ418" s="58"/>
      <c r="FK418" s="58"/>
      <c r="FL418" s="58"/>
      <c r="FM418" s="58"/>
      <c r="FN418" s="58"/>
      <c r="FO418" s="58"/>
      <c r="FP418" s="58"/>
      <c r="FQ418" s="58"/>
      <c r="FR418" s="58"/>
      <c r="FS418" s="58"/>
      <c r="FT418" s="58"/>
      <c r="FU418" s="58"/>
      <c r="FV418" s="58"/>
      <c r="FW418" s="58"/>
      <c r="FX418" s="58"/>
      <c r="FY418" s="58"/>
      <c r="FZ418" s="58"/>
      <c r="GA418" s="58"/>
      <c r="GB418" s="58"/>
      <c r="GC418" s="58"/>
      <c r="GD418" s="58"/>
      <c r="GE418" s="58"/>
      <c r="GF418" s="58"/>
      <c r="GG418" s="58"/>
      <c r="GH418" s="58"/>
      <c r="GI418" s="58"/>
      <c r="GJ418" s="58"/>
      <c r="GK418" s="58"/>
      <c r="GL418" s="58"/>
      <c r="GM418" s="58"/>
      <c r="GN418" s="58"/>
      <c r="GO418" s="58"/>
      <c r="GP418" s="58"/>
      <c r="GQ418" s="58"/>
      <c r="GR418" s="58"/>
      <c r="GS418" s="58"/>
      <c r="GT418" s="58"/>
      <c r="GU418" s="58"/>
      <c r="GV418" s="58"/>
      <c r="GW418" s="58"/>
      <c r="GX418" s="58"/>
      <c r="GY418" s="58"/>
      <c r="GZ418" s="58"/>
      <c r="HA418" s="58"/>
      <c r="HB418" s="58"/>
      <c r="HC418" s="58"/>
      <c r="HD418" s="58"/>
      <c r="HE418" s="58"/>
      <c r="HF418" s="58"/>
      <c r="HG418" s="58"/>
      <c r="HH418" s="58"/>
      <c r="HI418" s="58"/>
      <c r="HJ418" s="58"/>
      <c r="HK418" s="58"/>
      <c r="HL418" s="58"/>
      <c r="HM418" s="58"/>
      <c r="HN418" s="58"/>
      <c r="HO418" s="58"/>
      <c r="HP418" s="58"/>
      <c r="HQ418" s="58"/>
      <c r="HR418" s="58"/>
      <c r="HS418" s="58"/>
      <c r="HT418" s="58"/>
      <c r="HU418" s="58"/>
      <c r="HV418" s="58"/>
      <c r="HW418" s="58"/>
      <c r="HX418" s="58"/>
      <c r="HY418" s="58"/>
      <c r="HZ418" s="58"/>
      <c r="IA418" s="58"/>
      <c r="IB418" s="58"/>
      <c r="IC418" s="58"/>
      <c r="ID418" s="58"/>
      <c r="IE418" s="58"/>
      <c r="IF418" s="58"/>
      <c r="IG418" s="58"/>
      <c r="IH418" s="58"/>
    </row>
    <row r="419" s="32" customFormat="1" customHeight="1" spans="1:242">
      <c r="A419" s="45">
        <v>43538</v>
      </c>
      <c r="B419" s="50" t="s">
        <v>300</v>
      </c>
      <c r="C419" s="44" t="s">
        <v>630</v>
      </c>
      <c r="D419" s="54" t="s">
        <v>886</v>
      </c>
      <c r="E419" s="43">
        <v>1500</v>
      </c>
      <c r="F419" s="46">
        <v>80</v>
      </c>
      <c r="G419" s="43">
        <v>15</v>
      </c>
      <c r="H419" s="43">
        <f>F419*G419</f>
        <v>1200</v>
      </c>
      <c r="I419" s="43"/>
      <c r="J419" s="43"/>
      <c r="K419" s="43"/>
      <c r="L419" s="43">
        <f t="shared" si="27"/>
        <v>2700</v>
      </c>
      <c r="M419" s="56"/>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c r="AT419" s="58"/>
      <c r="AU419" s="58"/>
      <c r="AV419" s="58"/>
      <c r="AW419" s="58"/>
      <c r="AX419" s="58"/>
      <c r="AY419" s="58"/>
      <c r="AZ419" s="58"/>
      <c r="BA419" s="58"/>
      <c r="BB419" s="58"/>
      <c r="BC419" s="58"/>
      <c r="BD419" s="58"/>
      <c r="BE419" s="58"/>
      <c r="BF419" s="58"/>
      <c r="BG419" s="58"/>
      <c r="BH419" s="58"/>
      <c r="BI419" s="58"/>
      <c r="BJ419" s="58"/>
      <c r="BK419" s="58"/>
      <c r="BL419" s="58"/>
      <c r="BM419" s="58"/>
      <c r="BN419" s="58"/>
      <c r="BO419" s="58"/>
      <c r="BP419" s="58"/>
      <c r="BQ419" s="58"/>
      <c r="BR419" s="58"/>
      <c r="BS419" s="58"/>
      <c r="BT419" s="58"/>
      <c r="BU419" s="58"/>
      <c r="BV419" s="58"/>
      <c r="BW419" s="58"/>
      <c r="BX419" s="58"/>
      <c r="BY419" s="58"/>
      <c r="BZ419" s="58"/>
      <c r="CA419" s="58"/>
      <c r="CB419" s="58"/>
      <c r="CC419" s="58"/>
      <c r="CD419" s="58"/>
      <c r="CE419" s="58"/>
      <c r="CF419" s="58"/>
      <c r="CG419" s="58"/>
      <c r="CH419" s="58"/>
      <c r="CI419" s="58"/>
      <c r="CJ419" s="58"/>
      <c r="CK419" s="58"/>
      <c r="CL419" s="58"/>
      <c r="CM419" s="58"/>
      <c r="CN419" s="58"/>
      <c r="CO419" s="58"/>
      <c r="CP419" s="58"/>
      <c r="CQ419" s="58"/>
      <c r="CR419" s="58"/>
      <c r="CS419" s="58"/>
      <c r="CT419" s="58"/>
      <c r="CU419" s="58"/>
      <c r="CV419" s="58"/>
      <c r="CW419" s="58"/>
      <c r="CX419" s="58"/>
      <c r="CY419" s="58"/>
      <c r="CZ419" s="58"/>
      <c r="DA419" s="58"/>
      <c r="DB419" s="58"/>
      <c r="DC419" s="58"/>
      <c r="DD419" s="58"/>
      <c r="DE419" s="58"/>
      <c r="DF419" s="58"/>
      <c r="DG419" s="58"/>
      <c r="DH419" s="58"/>
      <c r="DI419" s="58"/>
      <c r="DJ419" s="58"/>
      <c r="DK419" s="58"/>
      <c r="DL419" s="58"/>
      <c r="DM419" s="58"/>
      <c r="DN419" s="58"/>
      <c r="DO419" s="58"/>
      <c r="DP419" s="58"/>
      <c r="DQ419" s="58"/>
      <c r="DR419" s="58"/>
      <c r="DS419" s="58"/>
      <c r="DT419" s="58"/>
      <c r="DU419" s="58"/>
      <c r="DV419" s="58"/>
      <c r="DW419" s="58"/>
      <c r="DX419" s="58"/>
      <c r="DY419" s="58"/>
      <c r="DZ419" s="58"/>
      <c r="EA419" s="58"/>
      <c r="EB419" s="58"/>
      <c r="EC419" s="58"/>
      <c r="ED419" s="58"/>
      <c r="EE419" s="58"/>
      <c r="EF419" s="58"/>
      <c r="EG419" s="58"/>
      <c r="EH419" s="58"/>
      <c r="EI419" s="58"/>
      <c r="EJ419" s="58"/>
      <c r="EK419" s="58"/>
      <c r="EL419" s="58"/>
      <c r="EM419" s="58"/>
      <c r="EN419" s="58"/>
      <c r="EO419" s="58"/>
      <c r="EP419" s="58"/>
      <c r="EQ419" s="58"/>
      <c r="ER419" s="58"/>
      <c r="ES419" s="58"/>
      <c r="ET419" s="58"/>
      <c r="EU419" s="58"/>
      <c r="EV419" s="58"/>
      <c r="EW419" s="58"/>
      <c r="EX419" s="58"/>
      <c r="EY419" s="58"/>
      <c r="EZ419" s="58"/>
      <c r="FA419" s="58"/>
      <c r="FB419" s="58"/>
      <c r="FC419" s="58"/>
      <c r="FD419" s="58"/>
      <c r="FE419" s="58"/>
      <c r="FF419" s="58"/>
      <c r="FG419" s="58"/>
      <c r="FH419" s="58"/>
      <c r="FI419" s="58"/>
      <c r="FJ419" s="58"/>
      <c r="FK419" s="58"/>
      <c r="FL419" s="58"/>
      <c r="FM419" s="58"/>
      <c r="FN419" s="58"/>
      <c r="FO419" s="58"/>
      <c r="FP419" s="58"/>
      <c r="FQ419" s="58"/>
      <c r="FR419" s="58"/>
      <c r="FS419" s="58"/>
      <c r="FT419" s="58"/>
      <c r="FU419" s="58"/>
      <c r="FV419" s="58"/>
      <c r="FW419" s="58"/>
      <c r="FX419" s="58"/>
      <c r="FY419" s="58"/>
      <c r="FZ419" s="58"/>
      <c r="GA419" s="58"/>
      <c r="GB419" s="58"/>
      <c r="GC419" s="58"/>
      <c r="GD419" s="58"/>
      <c r="GE419" s="58"/>
      <c r="GF419" s="58"/>
      <c r="GG419" s="58"/>
      <c r="GH419" s="58"/>
      <c r="GI419" s="58"/>
      <c r="GJ419" s="58"/>
      <c r="GK419" s="58"/>
      <c r="GL419" s="58"/>
      <c r="GM419" s="58"/>
      <c r="GN419" s="58"/>
      <c r="GO419" s="58"/>
      <c r="GP419" s="58"/>
      <c r="GQ419" s="58"/>
      <c r="GR419" s="58"/>
      <c r="GS419" s="58"/>
      <c r="GT419" s="58"/>
      <c r="GU419" s="58"/>
      <c r="GV419" s="58"/>
      <c r="GW419" s="58"/>
      <c r="GX419" s="58"/>
      <c r="GY419" s="58"/>
      <c r="GZ419" s="58"/>
      <c r="HA419" s="58"/>
      <c r="HB419" s="58"/>
      <c r="HC419" s="58"/>
      <c r="HD419" s="58"/>
      <c r="HE419" s="58"/>
      <c r="HF419" s="58"/>
      <c r="HG419" s="58"/>
      <c r="HH419" s="58"/>
      <c r="HI419" s="58"/>
      <c r="HJ419" s="58"/>
      <c r="HK419" s="58"/>
      <c r="HL419" s="58"/>
      <c r="HM419" s="58"/>
      <c r="HN419" s="58"/>
      <c r="HO419" s="58"/>
      <c r="HP419" s="58"/>
      <c r="HQ419" s="58"/>
      <c r="HR419" s="58"/>
      <c r="HS419" s="58"/>
      <c r="HT419" s="58"/>
      <c r="HU419" s="58"/>
      <c r="HV419" s="58"/>
      <c r="HW419" s="58"/>
      <c r="HX419" s="58"/>
      <c r="HY419" s="58"/>
      <c r="HZ419" s="58"/>
      <c r="IA419" s="58"/>
      <c r="IB419" s="58"/>
      <c r="IC419" s="58"/>
      <c r="ID419" s="58"/>
      <c r="IE419" s="58"/>
      <c r="IF419" s="58"/>
      <c r="IG419" s="58"/>
      <c r="IH419" s="58"/>
    </row>
    <row r="420" s="32" customFormat="1" customHeight="1" spans="1:242">
      <c r="A420" s="45">
        <v>43538</v>
      </c>
      <c r="B420" s="50" t="s">
        <v>300</v>
      </c>
      <c r="C420" s="44" t="s">
        <v>760</v>
      </c>
      <c r="D420" s="54" t="s">
        <v>887</v>
      </c>
      <c r="E420" s="43">
        <v>1500</v>
      </c>
      <c r="F420" s="46">
        <v>50</v>
      </c>
      <c r="G420" s="43">
        <v>15</v>
      </c>
      <c r="H420" s="43">
        <f>F420*G420</f>
        <v>750</v>
      </c>
      <c r="I420" s="46">
        <v>6</v>
      </c>
      <c r="J420" s="43">
        <v>100</v>
      </c>
      <c r="K420" s="43">
        <f>I420*J420</f>
        <v>600</v>
      </c>
      <c r="L420" s="43">
        <f t="shared" si="27"/>
        <v>2850</v>
      </c>
      <c r="M420" s="56"/>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c r="AT420" s="58"/>
      <c r="AU420" s="58"/>
      <c r="AV420" s="58"/>
      <c r="AW420" s="58"/>
      <c r="AX420" s="58"/>
      <c r="AY420" s="58"/>
      <c r="AZ420" s="58"/>
      <c r="BA420" s="58"/>
      <c r="BB420" s="58"/>
      <c r="BC420" s="58"/>
      <c r="BD420" s="58"/>
      <c r="BE420" s="58"/>
      <c r="BF420" s="58"/>
      <c r="BG420" s="58"/>
      <c r="BH420" s="58"/>
      <c r="BI420" s="58"/>
      <c r="BJ420" s="58"/>
      <c r="BK420" s="58"/>
      <c r="BL420" s="58"/>
      <c r="BM420" s="58"/>
      <c r="BN420" s="58"/>
      <c r="BO420" s="58"/>
      <c r="BP420" s="58"/>
      <c r="BQ420" s="58"/>
      <c r="BR420" s="58"/>
      <c r="BS420" s="58"/>
      <c r="BT420" s="58"/>
      <c r="BU420" s="58"/>
      <c r="BV420" s="58"/>
      <c r="BW420" s="58"/>
      <c r="BX420" s="58"/>
      <c r="BY420" s="58"/>
      <c r="BZ420" s="58"/>
      <c r="CA420" s="58"/>
      <c r="CB420" s="58"/>
      <c r="CC420" s="58"/>
      <c r="CD420" s="58"/>
      <c r="CE420" s="58"/>
      <c r="CF420" s="58"/>
      <c r="CG420" s="58"/>
      <c r="CH420" s="58"/>
      <c r="CI420" s="58"/>
      <c r="CJ420" s="58"/>
      <c r="CK420" s="58"/>
      <c r="CL420" s="58"/>
      <c r="CM420" s="58"/>
      <c r="CN420" s="58"/>
      <c r="CO420" s="58"/>
      <c r="CP420" s="58"/>
      <c r="CQ420" s="58"/>
      <c r="CR420" s="58"/>
      <c r="CS420" s="58"/>
      <c r="CT420" s="58"/>
      <c r="CU420" s="58"/>
      <c r="CV420" s="58"/>
      <c r="CW420" s="58"/>
      <c r="CX420" s="58"/>
      <c r="CY420" s="58"/>
      <c r="CZ420" s="58"/>
      <c r="DA420" s="58"/>
      <c r="DB420" s="58"/>
      <c r="DC420" s="58"/>
      <c r="DD420" s="58"/>
      <c r="DE420" s="58"/>
      <c r="DF420" s="58"/>
      <c r="DG420" s="58"/>
      <c r="DH420" s="58"/>
      <c r="DI420" s="58"/>
      <c r="DJ420" s="58"/>
      <c r="DK420" s="58"/>
      <c r="DL420" s="58"/>
      <c r="DM420" s="58"/>
      <c r="DN420" s="58"/>
      <c r="DO420" s="58"/>
      <c r="DP420" s="58"/>
      <c r="DQ420" s="58"/>
      <c r="DR420" s="58"/>
      <c r="DS420" s="58"/>
      <c r="DT420" s="58"/>
      <c r="DU420" s="58"/>
      <c r="DV420" s="58"/>
      <c r="DW420" s="58"/>
      <c r="DX420" s="58"/>
      <c r="DY420" s="58"/>
      <c r="DZ420" s="58"/>
      <c r="EA420" s="58"/>
      <c r="EB420" s="58"/>
      <c r="EC420" s="58"/>
      <c r="ED420" s="58"/>
      <c r="EE420" s="58"/>
      <c r="EF420" s="58"/>
      <c r="EG420" s="58"/>
      <c r="EH420" s="58"/>
      <c r="EI420" s="58"/>
      <c r="EJ420" s="58"/>
      <c r="EK420" s="58"/>
      <c r="EL420" s="58"/>
      <c r="EM420" s="58"/>
      <c r="EN420" s="58"/>
      <c r="EO420" s="58"/>
      <c r="EP420" s="58"/>
      <c r="EQ420" s="58"/>
      <c r="ER420" s="58"/>
      <c r="ES420" s="58"/>
      <c r="ET420" s="58"/>
      <c r="EU420" s="58"/>
      <c r="EV420" s="58"/>
      <c r="EW420" s="58"/>
      <c r="EX420" s="58"/>
      <c r="EY420" s="58"/>
      <c r="EZ420" s="58"/>
      <c r="FA420" s="58"/>
      <c r="FB420" s="58"/>
      <c r="FC420" s="58"/>
      <c r="FD420" s="58"/>
      <c r="FE420" s="58"/>
      <c r="FF420" s="58"/>
      <c r="FG420" s="58"/>
      <c r="FH420" s="58"/>
      <c r="FI420" s="58"/>
      <c r="FJ420" s="58"/>
      <c r="FK420" s="58"/>
      <c r="FL420" s="58"/>
      <c r="FM420" s="58"/>
      <c r="FN420" s="58"/>
      <c r="FO420" s="58"/>
      <c r="FP420" s="58"/>
      <c r="FQ420" s="58"/>
      <c r="FR420" s="58"/>
      <c r="FS420" s="58"/>
      <c r="FT420" s="58"/>
      <c r="FU420" s="58"/>
      <c r="FV420" s="58"/>
      <c r="FW420" s="58"/>
      <c r="FX420" s="58"/>
      <c r="FY420" s="58"/>
      <c r="FZ420" s="58"/>
      <c r="GA420" s="58"/>
      <c r="GB420" s="58"/>
      <c r="GC420" s="58"/>
      <c r="GD420" s="58"/>
      <c r="GE420" s="58"/>
      <c r="GF420" s="58"/>
      <c r="GG420" s="58"/>
      <c r="GH420" s="58"/>
      <c r="GI420" s="58"/>
      <c r="GJ420" s="58"/>
      <c r="GK420" s="58"/>
      <c r="GL420" s="58"/>
      <c r="GM420" s="58"/>
      <c r="GN420" s="58"/>
      <c r="GO420" s="58"/>
      <c r="GP420" s="58"/>
      <c r="GQ420" s="58"/>
      <c r="GR420" s="58"/>
      <c r="GS420" s="58"/>
      <c r="GT420" s="58"/>
      <c r="GU420" s="58"/>
      <c r="GV420" s="58"/>
      <c r="GW420" s="58"/>
      <c r="GX420" s="58"/>
      <c r="GY420" s="58"/>
      <c r="GZ420" s="58"/>
      <c r="HA420" s="58"/>
      <c r="HB420" s="58"/>
      <c r="HC420" s="58"/>
      <c r="HD420" s="58"/>
      <c r="HE420" s="58"/>
      <c r="HF420" s="58"/>
      <c r="HG420" s="58"/>
      <c r="HH420" s="58"/>
      <c r="HI420" s="58"/>
      <c r="HJ420" s="58"/>
      <c r="HK420" s="58"/>
      <c r="HL420" s="58"/>
      <c r="HM420" s="58"/>
      <c r="HN420" s="58"/>
      <c r="HO420" s="58"/>
      <c r="HP420" s="58"/>
      <c r="HQ420" s="58"/>
      <c r="HR420" s="58"/>
      <c r="HS420" s="58"/>
      <c r="HT420" s="58"/>
      <c r="HU420" s="58"/>
      <c r="HV420" s="58"/>
      <c r="HW420" s="58"/>
      <c r="HX420" s="58"/>
      <c r="HY420" s="58"/>
      <c r="HZ420" s="58"/>
      <c r="IA420" s="58"/>
      <c r="IB420" s="58"/>
      <c r="IC420" s="58"/>
      <c r="ID420" s="58"/>
      <c r="IE420" s="58"/>
      <c r="IF420" s="58"/>
      <c r="IG420" s="58"/>
      <c r="IH420" s="58"/>
    </row>
    <row r="421" s="32" customFormat="1" customHeight="1" spans="1:242">
      <c r="A421" s="45">
        <v>43538</v>
      </c>
      <c r="B421" s="50" t="s">
        <v>300</v>
      </c>
      <c r="C421" s="50" t="s">
        <v>888</v>
      </c>
      <c r="D421" s="47" t="s">
        <v>785</v>
      </c>
      <c r="E421" s="43">
        <v>1500</v>
      </c>
      <c r="F421" s="41"/>
      <c r="G421" s="48"/>
      <c r="H421" s="43"/>
      <c r="I421" s="43"/>
      <c r="J421" s="48"/>
      <c r="K421" s="43"/>
      <c r="L421" s="43">
        <f t="shared" si="27"/>
        <v>1500</v>
      </c>
      <c r="M421" s="56"/>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c r="AT421" s="58"/>
      <c r="AU421" s="58"/>
      <c r="AV421" s="58"/>
      <c r="AW421" s="58"/>
      <c r="AX421" s="58"/>
      <c r="AY421" s="58"/>
      <c r="AZ421" s="58"/>
      <c r="BA421" s="58"/>
      <c r="BB421" s="58"/>
      <c r="BC421" s="58"/>
      <c r="BD421" s="58"/>
      <c r="BE421" s="58"/>
      <c r="BF421" s="58"/>
      <c r="BG421" s="58"/>
      <c r="BH421" s="58"/>
      <c r="BI421" s="58"/>
      <c r="BJ421" s="58"/>
      <c r="BK421" s="58"/>
      <c r="BL421" s="58"/>
      <c r="BM421" s="58"/>
      <c r="BN421" s="58"/>
      <c r="BO421" s="58"/>
      <c r="BP421" s="58"/>
      <c r="BQ421" s="58"/>
      <c r="BR421" s="58"/>
      <c r="BS421" s="58"/>
      <c r="BT421" s="58"/>
      <c r="BU421" s="58"/>
      <c r="BV421" s="58"/>
      <c r="BW421" s="58"/>
      <c r="BX421" s="58"/>
      <c r="BY421" s="58"/>
      <c r="BZ421" s="58"/>
      <c r="CA421" s="58"/>
      <c r="CB421" s="58"/>
      <c r="CC421" s="58"/>
      <c r="CD421" s="58"/>
      <c r="CE421" s="58"/>
      <c r="CF421" s="58"/>
      <c r="CG421" s="58"/>
      <c r="CH421" s="58"/>
      <c r="CI421" s="58"/>
      <c r="CJ421" s="58"/>
      <c r="CK421" s="58"/>
      <c r="CL421" s="58"/>
      <c r="CM421" s="58"/>
      <c r="CN421" s="58"/>
      <c r="CO421" s="58"/>
      <c r="CP421" s="58"/>
      <c r="CQ421" s="58"/>
      <c r="CR421" s="58"/>
      <c r="CS421" s="58"/>
      <c r="CT421" s="58"/>
      <c r="CU421" s="58"/>
      <c r="CV421" s="58"/>
      <c r="CW421" s="58"/>
      <c r="CX421" s="58"/>
      <c r="CY421" s="58"/>
      <c r="CZ421" s="58"/>
      <c r="DA421" s="58"/>
      <c r="DB421" s="58"/>
      <c r="DC421" s="58"/>
      <c r="DD421" s="58"/>
      <c r="DE421" s="58"/>
      <c r="DF421" s="58"/>
      <c r="DG421" s="58"/>
      <c r="DH421" s="58"/>
      <c r="DI421" s="58"/>
      <c r="DJ421" s="58"/>
      <c r="DK421" s="58"/>
      <c r="DL421" s="58"/>
      <c r="DM421" s="58"/>
      <c r="DN421" s="58"/>
      <c r="DO421" s="58"/>
      <c r="DP421" s="58"/>
      <c r="DQ421" s="58"/>
      <c r="DR421" s="58"/>
      <c r="DS421" s="58"/>
      <c r="DT421" s="58"/>
      <c r="DU421" s="58"/>
      <c r="DV421" s="58"/>
      <c r="DW421" s="58"/>
      <c r="DX421" s="58"/>
      <c r="DY421" s="58"/>
      <c r="DZ421" s="58"/>
      <c r="EA421" s="58"/>
      <c r="EB421" s="58"/>
      <c r="EC421" s="58"/>
      <c r="ED421" s="58"/>
      <c r="EE421" s="58"/>
      <c r="EF421" s="58"/>
      <c r="EG421" s="58"/>
      <c r="EH421" s="58"/>
      <c r="EI421" s="58"/>
      <c r="EJ421" s="58"/>
      <c r="EK421" s="58"/>
      <c r="EL421" s="58"/>
      <c r="EM421" s="58"/>
      <c r="EN421" s="58"/>
      <c r="EO421" s="58"/>
      <c r="EP421" s="58"/>
      <c r="EQ421" s="58"/>
      <c r="ER421" s="58"/>
      <c r="ES421" s="58"/>
      <c r="ET421" s="58"/>
      <c r="EU421" s="58"/>
      <c r="EV421" s="58"/>
      <c r="EW421" s="58"/>
      <c r="EX421" s="58"/>
      <c r="EY421" s="58"/>
      <c r="EZ421" s="58"/>
      <c r="FA421" s="58"/>
      <c r="FB421" s="58"/>
      <c r="FC421" s="58"/>
      <c r="FD421" s="58"/>
      <c r="FE421" s="58"/>
      <c r="FF421" s="58"/>
      <c r="FG421" s="58"/>
      <c r="FH421" s="58"/>
      <c r="FI421" s="58"/>
      <c r="FJ421" s="58"/>
      <c r="FK421" s="58"/>
      <c r="FL421" s="58"/>
      <c r="FM421" s="58"/>
      <c r="FN421" s="58"/>
      <c r="FO421" s="58"/>
      <c r="FP421" s="58"/>
      <c r="FQ421" s="58"/>
      <c r="FR421" s="58"/>
      <c r="FS421" s="58"/>
      <c r="FT421" s="58"/>
      <c r="FU421" s="58"/>
      <c r="FV421" s="58"/>
      <c r="FW421" s="58"/>
      <c r="FX421" s="58"/>
      <c r="FY421" s="58"/>
      <c r="FZ421" s="58"/>
      <c r="GA421" s="58"/>
      <c r="GB421" s="58"/>
      <c r="GC421" s="58"/>
      <c r="GD421" s="58"/>
      <c r="GE421" s="58"/>
      <c r="GF421" s="58"/>
      <c r="GG421" s="58"/>
      <c r="GH421" s="58"/>
      <c r="GI421" s="58"/>
      <c r="GJ421" s="58"/>
      <c r="GK421" s="58"/>
      <c r="GL421" s="58"/>
      <c r="GM421" s="58"/>
      <c r="GN421" s="58"/>
      <c r="GO421" s="58"/>
      <c r="GP421" s="58"/>
      <c r="GQ421" s="58"/>
      <c r="GR421" s="58"/>
      <c r="GS421" s="58"/>
      <c r="GT421" s="58"/>
      <c r="GU421" s="58"/>
      <c r="GV421" s="58"/>
      <c r="GW421" s="58"/>
      <c r="GX421" s="58"/>
      <c r="GY421" s="58"/>
      <c r="GZ421" s="58"/>
      <c r="HA421" s="58"/>
      <c r="HB421" s="58"/>
      <c r="HC421" s="58"/>
      <c r="HD421" s="58"/>
      <c r="HE421" s="58"/>
      <c r="HF421" s="58"/>
      <c r="HG421" s="58"/>
      <c r="HH421" s="58"/>
      <c r="HI421" s="58"/>
      <c r="HJ421" s="58"/>
      <c r="HK421" s="58"/>
      <c r="HL421" s="58"/>
      <c r="HM421" s="58"/>
      <c r="HN421" s="58"/>
      <c r="HO421" s="58"/>
      <c r="HP421" s="58"/>
      <c r="HQ421" s="58"/>
      <c r="HR421" s="58"/>
      <c r="HS421" s="58"/>
      <c r="HT421" s="58"/>
      <c r="HU421" s="58"/>
      <c r="HV421" s="58"/>
      <c r="HW421" s="58"/>
      <c r="HX421" s="58"/>
      <c r="HY421" s="58"/>
      <c r="HZ421" s="58"/>
      <c r="IA421" s="58"/>
      <c r="IB421" s="58"/>
      <c r="IC421" s="58"/>
      <c r="ID421" s="58"/>
      <c r="IE421" s="58"/>
      <c r="IF421" s="58"/>
      <c r="IG421" s="58"/>
      <c r="IH421" s="58"/>
    </row>
    <row r="422" s="33" customFormat="1" customHeight="1" spans="1:13">
      <c r="A422" s="45">
        <v>43538</v>
      </c>
      <c r="B422" s="50" t="s">
        <v>300</v>
      </c>
      <c r="C422" s="50" t="s">
        <v>889</v>
      </c>
      <c r="D422" s="47" t="s">
        <v>890</v>
      </c>
      <c r="E422" s="43">
        <v>1500</v>
      </c>
      <c r="F422" s="41"/>
      <c r="G422" s="48"/>
      <c r="H422" s="43"/>
      <c r="I422" s="43"/>
      <c r="J422" s="48"/>
      <c r="K422" s="43"/>
      <c r="L422" s="43">
        <f t="shared" si="27"/>
        <v>1500</v>
      </c>
      <c r="M422" s="56"/>
    </row>
    <row r="423" s="33" customFormat="1" customHeight="1" spans="1:13">
      <c r="A423" s="45">
        <v>43538</v>
      </c>
      <c r="B423" s="50" t="s">
        <v>300</v>
      </c>
      <c r="C423" s="50" t="s">
        <v>632</v>
      </c>
      <c r="D423" s="47" t="s">
        <v>785</v>
      </c>
      <c r="E423" s="43">
        <v>1500</v>
      </c>
      <c r="F423" s="41"/>
      <c r="G423" s="48"/>
      <c r="H423" s="43"/>
      <c r="I423" s="43"/>
      <c r="J423" s="48"/>
      <c r="K423" s="43"/>
      <c r="L423" s="43">
        <f t="shared" si="27"/>
        <v>1500</v>
      </c>
      <c r="M423" s="56"/>
    </row>
    <row r="424" s="33" customFormat="1" customHeight="1" spans="1:13">
      <c r="A424" s="45">
        <v>43538</v>
      </c>
      <c r="B424" s="50" t="s">
        <v>300</v>
      </c>
      <c r="C424" s="50" t="s">
        <v>634</v>
      </c>
      <c r="D424" s="47" t="s">
        <v>891</v>
      </c>
      <c r="E424" s="43">
        <v>1500</v>
      </c>
      <c r="F424" s="41"/>
      <c r="G424" s="48"/>
      <c r="H424" s="43"/>
      <c r="I424" s="43"/>
      <c r="J424" s="48"/>
      <c r="K424" s="43"/>
      <c r="L424" s="43">
        <f t="shared" si="27"/>
        <v>1500</v>
      </c>
      <c r="M424" s="56"/>
    </row>
    <row r="425" s="33" customFormat="1" customHeight="1" spans="1:13">
      <c r="A425" s="45">
        <v>43539</v>
      </c>
      <c r="B425" s="50" t="s">
        <v>305</v>
      </c>
      <c r="C425" s="44" t="s">
        <v>764</v>
      </c>
      <c r="D425" s="54" t="s">
        <v>892</v>
      </c>
      <c r="E425" s="43">
        <v>600</v>
      </c>
      <c r="F425" s="46"/>
      <c r="G425" s="43"/>
      <c r="H425" s="43"/>
      <c r="I425" s="43"/>
      <c r="J425" s="43"/>
      <c r="K425" s="43"/>
      <c r="L425" s="43">
        <f t="shared" si="27"/>
        <v>600</v>
      </c>
      <c r="M425" s="56"/>
    </row>
    <row r="426" s="33" customFormat="1" customHeight="1" spans="1:13">
      <c r="A426" s="45">
        <v>43539</v>
      </c>
      <c r="B426" s="44" t="s">
        <v>291</v>
      </c>
      <c r="C426" s="50" t="s">
        <v>343</v>
      </c>
      <c r="D426" s="54" t="s">
        <v>893</v>
      </c>
      <c r="E426" s="43">
        <v>450</v>
      </c>
      <c r="F426" s="46"/>
      <c r="G426" s="43"/>
      <c r="H426" s="43"/>
      <c r="I426" s="43"/>
      <c r="J426" s="43"/>
      <c r="K426" s="43"/>
      <c r="L426" s="43">
        <f t="shared" si="27"/>
        <v>450</v>
      </c>
      <c r="M426" s="56"/>
    </row>
    <row r="427" s="33" customFormat="1" customHeight="1" spans="1:13">
      <c r="A427" s="45">
        <v>43539</v>
      </c>
      <c r="B427" s="50" t="s">
        <v>305</v>
      </c>
      <c r="C427" s="50" t="s">
        <v>894</v>
      </c>
      <c r="D427" s="54" t="s">
        <v>895</v>
      </c>
      <c r="E427" s="43">
        <v>600</v>
      </c>
      <c r="F427" s="46"/>
      <c r="G427" s="43"/>
      <c r="H427" s="43"/>
      <c r="I427" s="43"/>
      <c r="J427" s="43"/>
      <c r="K427" s="43"/>
      <c r="L427" s="43">
        <f t="shared" si="27"/>
        <v>600</v>
      </c>
      <c r="M427" s="56"/>
    </row>
    <row r="428" s="33" customFormat="1" customHeight="1" spans="1:13">
      <c r="A428" s="45">
        <v>43539</v>
      </c>
      <c r="B428" s="44" t="s">
        <v>291</v>
      </c>
      <c r="C428" s="50" t="s">
        <v>894</v>
      </c>
      <c r="D428" s="54" t="s">
        <v>896</v>
      </c>
      <c r="E428" s="43">
        <v>450</v>
      </c>
      <c r="F428" s="46"/>
      <c r="G428" s="43"/>
      <c r="H428" s="43"/>
      <c r="I428" s="43"/>
      <c r="J428" s="43"/>
      <c r="K428" s="43"/>
      <c r="L428" s="43">
        <f t="shared" si="27"/>
        <v>450</v>
      </c>
      <c r="M428" s="56"/>
    </row>
    <row r="429" s="33" customFormat="1" customHeight="1" spans="1:13">
      <c r="A429" s="45">
        <v>43539</v>
      </c>
      <c r="B429" s="44" t="s">
        <v>291</v>
      </c>
      <c r="C429" s="50" t="s">
        <v>894</v>
      </c>
      <c r="D429" s="59" t="s">
        <v>897</v>
      </c>
      <c r="E429" s="43">
        <v>450</v>
      </c>
      <c r="F429" s="46"/>
      <c r="G429" s="43"/>
      <c r="H429" s="43"/>
      <c r="I429" s="43"/>
      <c r="J429" s="43"/>
      <c r="K429" s="43"/>
      <c r="L429" s="43">
        <f t="shared" si="27"/>
        <v>450</v>
      </c>
      <c r="M429" s="56"/>
    </row>
    <row r="430" s="33" customFormat="1" customHeight="1" spans="1:13">
      <c r="A430" s="45">
        <v>43539</v>
      </c>
      <c r="B430" s="50" t="s">
        <v>305</v>
      </c>
      <c r="C430" s="50" t="s">
        <v>894</v>
      </c>
      <c r="D430" s="54" t="s">
        <v>898</v>
      </c>
      <c r="E430" s="43">
        <v>600</v>
      </c>
      <c r="F430" s="46"/>
      <c r="G430" s="43"/>
      <c r="H430" s="43"/>
      <c r="I430" s="43"/>
      <c r="J430" s="43"/>
      <c r="K430" s="43"/>
      <c r="L430" s="43">
        <f t="shared" si="27"/>
        <v>600</v>
      </c>
      <c r="M430" s="56"/>
    </row>
    <row r="431" s="33" customFormat="1" customHeight="1" spans="1:13">
      <c r="A431" s="45">
        <v>43539</v>
      </c>
      <c r="B431" s="50" t="s">
        <v>305</v>
      </c>
      <c r="C431" s="44" t="s">
        <v>350</v>
      </c>
      <c r="D431" s="54" t="s">
        <v>899</v>
      </c>
      <c r="E431" s="43">
        <v>600</v>
      </c>
      <c r="F431" s="46"/>
      <c r="G431" s="43"/>
      <c r="H431" s="43"/>
      <c r="I431" s="43"/>
      <c r="J431" s="43"/>
      <c r="K431" s="43"/>
      <c r="L431" s="43">
        <f t="shared" si="27"/>
        <v>600</v>
      </c>
      <c r="M431" s="56"/>
    </row>
    <row r="432" s="33" customFormat="1" customHeight="1" spans="1:13">
      <c r="A432" s="45">
        <v>43539</v>
      </c>
      <c r="B432" s="50" t="s">
        <v>305</v>
      </c>
      <c r="C432" s="44" t="s">
        <v>352</v>
      </c>
      <c r="D432" s="54" t="s">
        <v>900</v>
      </c>
      <c r="E432" s="43">
        <v>600</v>
      </c>
      <c r="F432" s="46"/>
      <c r="G432" s="43"/>
      <c r="H432" s="43"/>
      <c r="I432" s="43"/>
      <c r="J432" s="43"/>
      <c r="K432" s="43"/>
      <c r="L432" s="43">
        <f t="shared" si="27"/>
        <v>600</v>
      </c>
      <c r="M432" s="56"/>
    </row>
    <row r="433" s="33" customFormat="1" customHeight="1" spans="1:13">
      <c r="A433" s="45">
        <v>43539</v>
      </c>
      <c r="B433" s="50" t="s">
        <v>305</v>
      </c>
      <c r="C433" s="46" t="s">
        <v>356</v>
      </c>
      <c r="D433" s="53" t="s">
        <v>901</v>
      </c>
      <c r="E433" s="43">
        <v>1000</v>
      </c>
      <c r="F433" s="46"/>
      <c r="G433" s="43"/>
      <c r="H433" s="43"/>
      <c r="I433" s="46">
        <v>4.5</v>
      </c>
      <c r="J433" s="43">
        <v>80</v>
      </c>
      <c r="K433" s="43">
        <f>I433*J433</f>
        <v>360</v>
      </c>
      <c r="L433" s="43">
        <f t="shared" si="27"/>
        <v>1360</v>
      </c>
      <c r="M433" s="56"/>
    </row>
    <row r="434" s="32" customFormat="1" customHeight="1" spans="1:242">
      <c r="A434" s="45">
        <v>43539</v>
      </c>
      <c r="B434" s="50" t="s">
        <v>305</v>
      </c>
      <c r="C434" s="46" t="s">
        <v>303</v>
      </c>
      <c r="D434" s="54" t="s">
        <v>902</v>
      </c>
      <c r="E434" s="43">
        <v>600</v>
      </c>
      <c r="F434" s="46"/>
      <c r="G434" s="43"/>
      <c r="H434" s="43"/>
      <c r="I434" s="43"/>
      <c r="J434" s="43"/>
      <c r="K434" s="43"/>
      <c r="L434" s="43">
        <f t="shared" si="27"/>
        <v>600</v>
      </c>
      <c r="M434" s="56"/>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c r="AT434" s="58"/>
      <c r="AU434" s="58"/>
      <c r="AV434" s="58"/>
      <c r="AW434" s="58"/>
      <c r="AX434" s="58"/>
      <c r="AY434" s="58"/>
      <c r="AZ434" s="58"/>
      <c r="BA434" s="58"/>
      <c r="BB434" s="58"/>
      <c r="BC434" s="58"/>
      <c r="BD434" s="58"/>
      <c r="BE434" s="58"/>
      <c r="BF434" s="58"/>
      <c r="BG434" s="58"/>
      <c r="BH434" s="58"/>
      <c r="BI434" s="58"/>
      <c r="BJ434" s="58"/>
      <c r="BK434" s="58"/>
      <c r="BL434" s="58"/>
      <c r="BM434" s="58"/>
      <c r="BN434" s="58"/>
      <c r="BO434" s="58"/>
      <c r="BP434" s="58"/>
      <c r="BQ434" s="58"/>
      <c r="BR434" s="58"/>
      <c r="BS434" s="58"/>
      <c r="BT434" s="58"/>
      <c r="BU434" s="58"/>
      <c r="BV434" s="58"/>
      <c r="BW434" s="58"/>
      <c r="BX434" s="58"/>
      <c r="BY434" s="58"/>
      <c r="BZ434" s="58"/>
      <c r="CA434" s="58"/>
      <c r="CB434" s="58"/>
      <c r="CC434" s="58"/>
      <c r="CD434" s="58"/>
      <c r="CE434" s="58"/>
      <c r="CF434" s="58"/>
      <c r="CG434" s="58"/>
      <c r="CH434" s="58"/>
      <c r="CI434" s="58"/>
      <c r="CJ434" s="58"/>
      <c r="CK434" s="58"/>
      <c r="CL434" s="58"/>
      <c r="CM434" s="58"/>
      <c r="CN434" s="58"/>
      <c r="CO434" s="58"/>
      <c r="CP434" s="58"/>
      <c r="CQ434" s="58"/>
      <c r="CR434" s="58"/>
      <c r="CS434" s="58"/>
      <c r="CT434" s="58"/>
      <c r="CU434" s="58"/>
      <c r="CV434" s="58"/>
      <c r="CW434" s="58"/>
      <c r="CX434" s="58"/>
      <c r="CY434" s="58"/>
      <c r="CZ434" s="58"/>
      <c r="DA434" s="58"/>
      <c r="DB434" s="58"/>
      <c r="DC434" s="58"/>
      <c r="DD434" s="58"/>
      <c r="DE434" s="58"/>
      <c r="DF434" s="58"/>
      <c r="DG434" s="58"/>
      <c r="DH434" s="58"/>
      <c r="DI434" s="58"/>
      <c r="DJ434" s="58"/>
      <c r="DK434" s="58"/>
      <c r="DL434" s="58"/>
      <c r="DM434" s="58"/>
      <c r="DN434" s="58"/>
      <c r="DO434" s="58"/>
      <c r="DP434" s="58"/>
      <c r="DQ434" s="58"/>
      <c r="DR434" s="58"/>
      <c r="DS434" s="58"/>
      <c r="DT434" s="58"/>
      <c r="DU434" s="58"/>
      <c r="DV434" s="58"/>
      <c r="DW434" s="58"/>
      <c r="DX434" s="58"/>
      <c r="DY434" s="58"/>
      <c r="DZ434" s="58"/>
      <c r="EA434" s="58"/>
      <c r="EB434" s="58"/>
      <c r="EC434" s="58"/>
      <c r="ED434" s="58"/>
      <c r="EE434" s="58"/>
      <c r="EF434" s="58"/>
      <c r="EG434" s="58"/>
      <c r="EH434" s="58"/>
      <c r="EI434" s="58"/>
      <c r="EJ434" s="58"/>
      <c r="EK434" s="58"/>
      <c r="EL434" s="58"/>
      <c r="EM434" s="58"/>
      <c r="EN434" s="58"/>
      <c r="EO434" s="58"/>
      <c r="EP434" s="58"/>
      <c r="EQ434" s="58"/>
      <c r="ER434" s="58"/>
      <c r="ES434" s="58"/>
      <c r="ET434" s="58"/>
      <c r="EU434" s="58"/>
      <c r="EV434" s="58"/>
      <c r="EW434" s="58"/>
      <c r="EX434" s="58"/>
      <c r="EY434" s="58"/>
      <c r="EZ434" s="58"/>
      <c r="FA434" s="58"/>
      <c r="FB434" s="58"/>
      <c r="FC434" s="58"/>
      <c r="FD434" s="58"/>
      <c r="FE434" s="58"/>
      <c r="FF434" s="58"/>
      <c r="FG434" s="58"/>
      <c r="FH434" s="58"/>
      <c r="FI434" s="58"/>
      <c r="FJ434" s="58"/>
      <c r="FK434" s="58"/>
      <c r="FL434" s="58"/>
      <c r="FM434" s="58"/>
      <c r="FN434" s="58"/>
      <c r="FO434" s="58"/>
      <c r="FP434" s="58"/>
      <c r="FQ434" s="58"/>
      <c r="FR434" s="58"/>
      <c r="FS434" s="58"/>
      <c r="FT434" s="58"/>
      <c r="FU434" s="58"/>
      <c r="FV434" s="58"/>
      <c r="FW434" s="58"/>
      <c r="FX434" s="58"/>
      <c r="FY434" s="58"/>
      <c r="FZ434" s="58"/>
      <c r="GA434" s="58"/>
      <c r="GB434" s="58"/>
      <c r="GC434" s="58"/>
      <c r="GD434" s="58"/>
      <c r="GE434" s="58"/>
      <c r="GF434" s="58"/>
      <c r="GG434" s="58"/>
      <c r="GH434" s="58"/>
      <c r="GI434" s="58"/>
      <c r="GJ434" s="58"/>
      <c r="GK434" s="58"/>
      <c r="GL434" s="58"/>
      <c r="GM434" s="58"/>
      <c r="GN434" s="58"/>
      <c r="GO434" s="58"/>
      <c r="GP434" s="58"/>
      <c r="GQ434" s="58"/>
      <c r="GR434" s="58"/>
      <c r="GS434" s="58"/>
      <c r="GT434" s="58"/>
      <c r="GU434" s="58"/>
      <c r="GV434" s="58"/>
      <c r="GW434" s="58"/>
      <c r="GX434" s="58"/>
      <c r="GY434" s="58"/>
      <c r="GZ434" s="58"/>
      <c r="HA434" s="58"/>
      <c r="HB434" s="58"/>
      <c r="HC434" s="58"/>
      <c r="HD434" s="58"/>
      <c r="HE434" s="58"/>
      <c r="HF434" s="58"/>
      <c r="HG434" s="58"/>
      <c r="HH434" s="58"/>
      <c r="HI434" s="58"/>
      <c r="HJ434" s="58"/>
      <c r="HK434" s="58"/>
      <c r="HL434" s="58"/>
      <c r="HM434" s="58"/>
      <c r="HN434" s="58"/>
      <c r="HO434" s="58"/>
      <c r="HP434" s="58"/>
      <c r="HQ434" s="58"/>
      <c r="HR434" s="58"/>
      <c r="HS434" s="58"/>
      <c r="HT434" s="58"/>
      <c r="HU434" s="58"/>
      <c r="HV434" s="58"/>
      <c r="HW434" s="58"/>
      <c r="HX434" s="58"/>
      <c r="HY434" s="58"/>
      <c r="HZ434" s="58"/>
      <c r="IA434" s="58"/>
      <c r="IB434" s="58"/>
      <c r="IC434" s="58"/>
      <c r="ID434" s="58"/>
      <c r="IE434" s="58"/>
      <c r="IF434" s="58"/>
      <c r="IG434" s="58"/>
      <c r="IH434" s="58"/>
    </row>
    <row r="435" s="34" customFormat="1" customHeight="1" spans="1:13">
      <c r="A435" s="45">
        <v>43539</v>
      </c>
      <c r="B435" s="50" t="s">
        <v>305</v>
      </c>
      <c r="C435" s="50" t="s">
        <v>365</v>
      </c>
      <c r="D435" s="54" t="s">
        <v>903</v>
      </c>
      <c r="E435" s="43">
        <v>600</v>
      </c>
      <c r="F435" s="46"/>
      <c r="G435" s="43"/>
      <c r="H435" s="43"/>
      <c r="I435" s="43"/>
      <c r="J435" s="43"/>
      <c r="K435" s="43"/>
      <c r="L435" s="43">
        <f t="shared" si="27"/>
        <v>600</v>
      </c>
      <c r="M435" s="56"/>
    </row>
    <row r="436" s="32" customFormat="1" customHeight="1" spans="1:242">
      <c r="A436" s="45">
        <v>43539</v>
      </c>
      <c r="B436" s="50" t="s">
        <v>305</v>
      </c>
      <c r="C436" s="50" t="s">
        <v>369</v>
      </c>
      <c r="D436" s="53" t="s">
        <v>904</v>
      </c>
      <c r="E436" s="43">
        <v>1000</v>
      </c>
      <c r="F436" s="46"/>
      <c r="G436" s="43"/>
      <c r="H436" s="43"/>
      <c r="I436" s="43"/>
      <c r="J436" s="43"/>
      <c r="K436" s="43"/>
      <c r="L436" s="43">
        <f t="shared" si="27"/>
        <v>1000</v>
      </c>
      <c r="M436" s="56"/>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c r="AT436" s="58"/>
      <c r="AU436" s="58"/>
      <c r="AV436" s="58"/>
      <c r="AW436" s="58"/>
      <c r="AX436" s="58"/>
      <c r="AY436" s="58"/>
      <c r="AZ436" s="58"/>
      <c r="BA436" s="58"/>
      <c r="BB436" s="58"/>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c r="CH436" s="58"/>
      <c r="CI436" s="58"/>
      <c r="CJ436" s="58"/>
      <c r="CK436" s="58"/>
      <c r="CL436" s="58"/>
      <c r="CM436" s="58"/>
      <c r="CN436" s="58"/>
      <c r="CO436" s="58"/>
      <c r="CP436" s="58"/>
      <c r="CQ436" s="58"/>
      <c r="CR436" s="58"/>
      <c r="CS436" s="58"/>
      <c r="CT436" s="58"/>
      <c r="CU436" s="58"/>
      <c r="CV436" s="58"/>
      <c r="CW436" s="58"/>
      <c r="CX436" s="58"/>
      <c r="CY436" s="58"/>
      <c r="CZ436" s="58"/>
      <c r="DA436" s="58"/>
      <c r="DB436" s="58"/>
      <c r="DC436" s="58"/>
      <c r="DD436" s="58"/>
      <c r="DE436" s="58"/>
      <c r="DF436" s="58"/>
      <c r="DG436" s="58"/>
      <c r="DH436" s="58"/>
      <c r="DI436" s="58"/>
      <c r="DJ436" s="58"/>
      <c r="DK436" s="58"/>
      <c r="DL436" s="58"/>
      <c r="DM436" s="58"/>
      <c r="DN436" s="58"/>
      <c r="DO436" s="58"/>
      <c r="DP436" s="58"/>
      <c r="DQ436" s="58"/>
      <c r="DR436" s="58"/>
      <c r="DS436" s="58"/>
      <c r="DT436" s="58"/>
      <c r="DU436" s="58"/>
      <c r="DV436" s="58"/>
      <c r="DW436" s="58"/>
      <c r="DX436" s="58"/>
      <c r="DY436" s="58"/>
      <c r="DZ436" s="58"/>
      <c r="EA436" s="58"/>
      <c r="EB436" s="58"/>
      <c r="EC436" s="58"/>
      <c r="ED436" s="58"/>
      <c r="EE436" s="58"/>
      <c r="EF436" s="58"/>
      <c r="EG436" s="58"/>
      <c r="EH436" s="58"/>
      <c r="EI436" s="58"/>
      <c r="EJ436" s="58"/>
      <c r="EK436" s="58"/>
      <c r="EL436" s="58"/>
      <c r="EM436" s="58"/>
      <c r="EN436" s="58"/>
      <c r="EO436" s="58"/>
      <c r="EP436" s="58"/>
      <c r="EQ436" s="58"/>
      <c r="ER436" s="58"/>
      <c r="ES436" s="58"/>
      <c r="ET436" s="58"/>
      <c r="EU436" s="58"/>
      <c r="EV436" s="58"/>
      <c r="EW436" s="58"/>
      <c r="EX436" s="58"/>
      <c r="EY436" s="58"/>
      <c r="EZ436" s="58"/>
      <c r="FA436" s="58"/>
      <c r="FB436" s="58"/>
      <c r="FC436" s="58"/>
      <c r="FD436" s="58"/>
      <c r="FE436" s="58"/>
      <c r="FF436" s="58"/>
      <c r="FG436" s="58"/>
      <c r="FH436" s="58"/>
      <c r="FI436" s="58"/>
      <c r="FJ436" s="58"/>
      <c r="FK436" s="58"/>
      <c r="FL436" s="58"/>
      <c r="FM436" s="58"/>
      <c r="FN436" s="58"/>
      <c r="FO436" s="58"/>
      <c r="FP436" s="58"/>
      <c r="FQ436" s="58"/>
      <c r="FR436" s="58"/>
      <c r="FS436" s="58"/>
      <c r="FT436" s="58"/>
      <c r="FU436" s="58"/>
      <c r="FV436" s="58"/>
      <c r="FW436" s="58"/>
      <c r="FX436" s="58"/>
      <c r="FY436" s="58"/>
      <c r="FZ436" s="58"/>
      <c r="GA436" s="58"/>
      <c r="GB436" s="58"/>
      <c r="GC436" s="58"/>
      <c r="GD436" s="58"/>
      <c r="GE436" s="58"/>
      <c r="GF436" s="58"/>
      <c r="GG436" s="58"/>
      <c r="GH436" s="58"/>
      <c r="GI436" s="58"/>
      <c r="GJ436" s="58"/>
      <c r="GK436" s="58"/>
      <c r="GL436" s="58"/>
      <c r="GM436" s="58"/>
      <c r="GN436" s="58"/>
      <c r="GO436" s="58"/>
      <c r="GP436" s="58"/>
      <c r="GQ436" s="58"/>
      <c r="GR436" s="58"/>
      <c r="GS436" s="58"/>
      <c r="GT436" s="58"/>
      <c r="GU436" s="58"/>
      <c r="GV436" s="58"/>
      <c r="GW436" s="58"/>
      <c r="GX436" s="58"/>
      <c r="GY436" s="58"/>
      <c r="GZ436" s="58"/>
      <c r="HA436" s="58"/>
      <c r="HB436" s="58"/>
      <c r="HC436" s="58"/>
      <c r="HD436" s="58"/>
      <c r="HE436" s="58"/>
      <c r="HF436" s="58"/>
      <c r="HG436" s="58"/>
      <c r="HH436" s="58"/>
      <c r="HI436" s="58"/>
      <c r="HJ436" s="58"/>
      <c r="HK436" s="58"/>
      <c r="HL436" s="58"/>
      <c r="HM436" s="58"/>
      <c r="HN436" s="58"/>
      <c r="HO436" s="58"/>
      <c r="HP436" s="58"/>
      <c r="HQ436" s="58"/>
      <c r="HR436" s="58"/>
      <c r="HS436" s="58"/>
      <c r="HT436" s="58"/>
      <c r="HU436" s="58"/>
      <c r="HV436" s="58"/>
      <c r="HW436" s="58"/>
      <c r="HX436" s="58"/>
      <c r="HY436" s="58"/>
      <c r="HZ436" s="58"/>
      <c r="IA436" s="58"/>
      <c r="IB436" s="58"/>
      <c r="IC436" s="58"/>
      <c r="ID436" s="58"/>
      <c r="IE436" s="58"/>
      <c r="IF436" s="58"/>
      <c r="IG436" s="58"/>
      <c r="IH436" s="58"/>
    </row>
    <row r="437" s="32" customFormat="1" customHeight="1" spans="1:242">
      <c r="A437" s="45">
        <v>43539</v>
      </c>
      <c r="B437" s="44" t="s">
        <v>291</v>
      </c>
      <c r="C437" s="44" t="s">
        <v>905</v>
      </c>
      <c r="D437" s="54" t="s">
        <v>906</v>
      </c>
      <c r="E437" s="43">
        <v>450</v>
      </c>
      <c r="F437" s="46"/>
      <c r="G437" s="43"/>
      <c r="H437" s="43"/>
      <c r="I437" s="43"/>
      <c r="J437" s="43"/>
      <c r="K437" s="43"/>
      <c r="L437" s="43">
        <f t="shared" si="27"/>
        <v>450</v>
      </c>
      <c r="M437" s="56"/>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c r="AT437" s="58"/>
      <c r="AU437" s="58"/>
      <c r="AV437" s="58"/>
      <c r="AW437" s="58"/>
      <c r="AX437" s="58"/>
      <c r="AY437" s="58"/>
      <c r="AZ437" s="58"/>
      <c r="BA437" s="58"/>
      <c r="BB437" s="58"/>
      <c r="BC437" s="58"/>
      <c r="BD437" s="58"/>
      <c r="BE437" s="58"/>
      <c r="BF437" s="58"/>
      <c r="BG437" s="58"/>
      <c r="BH437" s="58"/>
      <c r="BI437" s="58"/>
      <c r="BJ437" s="58"/>
      <c r="BK437" s="58"/>
      <c r="BL437" s="58"/>
      <c r="BM437" s="58"/>
      <c r="BN437" s="58"/>
      <c r="BO437" s="58"/>
      <c r="BP437" s="58"/>
      <c r="BQ437" s="58"/>
      <c r="BR437" s="58"/>
      <c r="BS437" s="58"/>
      <c r="BT437" s="58"/>
      <c r="BU437" s="58"/>
      <c r="BV437" s="58"/>
      <c r="BW437" s="58"/>
      <c r="BX437" s="58"/>
      <c r="BY437" s="58"/>
      <c r="BZ437" s="58"/>
      <c r="CA437" s="58"/>
      <c r="CB437" s="58"/>
      <c r="CC437" s="58"/>
      <c r="CD437" s="58"/>
      <c r="CE437" s="58"/>
      <c r="CF437" s="58"/>
      <c r="CG437" s="58"/>
      <c r="CH437" s="58"/>
      <c r="CI437" s="58"/>
      <c r="CJ437" s="58"/>
      <c r="CK437" s="58"/>
      <c r="CL437" s="58"/>
      <c r="CM437" s="58"/>
      <c r="CN437" s="58"/>
      <c r="CO437" s="58"/>
      <c r="CP437" s="58"/>
      <c r="CQ437" s="58"/>
      <c r="CR437" s="58"/>
      <c r="CS437" s="58"/>
      <c r="CT437" s="58"/>
      <c r="CU437" s="58"/>
      <c r="CV437" s="58"/>
      <c r="CW437" s="58"/>
      <c r="CX437" s="58"/>
      <c r="CY437" s="58"/>
      <c r="CZ437" s="58"/>
      <c r="DA437" s="58"/>
      <c r="DB437" s="58"/>
      <c r="DC437" s="58"/>
      <c r="DD437" s="58"/>
      <c r="DE437" s="58"/>
      <c r="DF437" s="58"/>
      <c r="DG437" s="58"/>
      <c r="DH437" s="58"/>
      <c r="DI437" s="58"/>
      <c r="DJ437" s="58"/>
      <c r="DK437" s="58"/>
      <c r="DL437" s="58"/>
      <c r="DM437" s="58"/>
      <c r="DN437" s="58"/>
      <c r="DO437" s="58"/>
      <c r="DP437" s="58"/>
      <c r="DQ437" s="58"/>
      <c r="DR437" s="58"/>
      <c r="DS437" s="58"/>
      <c r="DT437" s="58"/>
      <c r="DU437" s="58"/>
      <c r="DV437" s="58"/>
      <c r="DW437" s="58"/>
      <c r="DX437" s="58"/>
      <c r="DY437" s="58"/>
      <c r="DZ437" s="58"/>
      <c r="EA437" s="58"/>
      <c r="EB437" s="58"/>
      <c r="EC437" s="58"/>
      <c r="ED437" s="58"/>
      <c r="EE437" s="58"/>
      <c r="EF437" s="58"/>
      <c r="EG437" s="58"/>
      <c r="EH437" s="58"/>
      <c r="EI437" s="58"/>
      <c r="EJ437" s="58"/>
      <c r="EK437" s="58"/>
      <c r="EL437" s="58"/>
      <c r="EM437" s="58"/>
      <c r="EN437" s="58"/>
      <c r="EO437" s="58"/>
      <c r="EP437" s="58"/>
      <c r="EQ437" s="58"/>
      <c r="ER437" s="58"/>
      <c r="ES437" s="58"/>
      <c r="ET437" s="58"/>
      <c r="EU437" s="58"/>
      <c r="EV437" s="58"/>
      <c r="EW437" s="58"/>
      <c r="EX437" s="58"/>
      <c r="EY437" s="58"/>
      <c r="EZ437" s="58"/>
      <c r="FA437" s="58"/>
      <c r="FB437" s="58"/>
      <c r="FC437" s="58"/>
      <c r="FD437" s="58"/>
      <c r="FE437" s="58"/>
      <c r="FF437" s="58"/>
      <c r="FG437" s="58"/>
      <c r="FH437" s="58"/>
      <c r="FI437" s="58"/>
      <c r="FJ437" s="58"/>
      <c r="FK437" s="58"/>
      <c r="FL437" s="58"/>
      <c r="FM437" s="58"/>
      <c r="FN437" s="58"/>
      <c r="FO437" s="58"/>
      <c r="FP437" s="58"/>
      <c r="FQ437" s="58"/>
      <c r="FR437" s="58"/>
      <c r="FS437" s="58"/>
      <c r="FT437" s="58"/>
      <c r="FU437" s="58"/>
      <c r="FV437" s="58"/>
      <c r="FW437" s="58"/>
      <c r="FX437" s="58"/>
      <c r="FY437" s="58"/>
      <c r="FZ437" s="58"/>
      <c r="GA437" s="58"/>
      <c r="GB437" s="58"/>
      <c r="GC437" s="58"/>
      <c r="GD437" s="58"/>
      <c r="GE437" s="58"/>
      <c r="GF437" s="58"/>
      <c r="GG437" s="58"/>
      <c r="GH437" s="58"/>
      <c r="GI437" s="58"/>
      <c r="GJ437" s="58"/>
      <c r="GK437" s="58"/>
      <c r="GL437" s="58"/>
      <c r="GM437" s="58"/>
      <c r="GN437" s="58"/>
      <c r="GO437" s="58"/>
      <c r="GP437" s="58"/>
      <c r="GQ437" s="58"/>
      <c r="GR437" s="58"/>
      <c r="GS437" s="58"/>
      <c r="GT437" s="58"/>
      <c r="GU437" s="58"/>
      <c r="GV437" s="58"/>
      <c r="GW437" s="58"/>
      <c r="GX437" s="58"/>
      <c r="GY437" s="58"/>
      <c r="GZ437" s="58"/>
      <c r="HA437" s="58"/>
      <c r="HB437" s="58"/>
      <c r="HC437" s="58"/>
      <c r="HD437" s="58"/>
      <c r="HE437" s="58"/>
      <c r="HF437" s="58"/>
      <c r="HG437" s="58"/>
      <c r="HH437" s="58"/>
      <c r="HI437" s="58"/>
      <c r="HJ437" s="58"/>
      <c r="HK437" s="58"/>
      <c r="HL437" s="58"/>
      <c r="HM437" s="58"/>
      <c r="HN437" s="58"/>
      <c r="HO437" s="58"/>
      <c r="HP437" s="58"/>
      <c r="HQ437" s="58"/>
      <c r="HR437" s="58"/>
      <c r="HS437" s="58"/>
      <c r="HT437" s="58"/>
      <c r="HU437" s="58"/>
      <c r="HV437" s="58"/>
      <c r="HW437" s="58"/>
      <c r="HX437" s="58"/>
      <c r="HY437" s="58"/>
      <c r="HZ437" s="58"/>
      <c r="IA437" s="58"/>
      <c r="IB437" s="58"/>
      <c r="IC437" s="58"/>
      <c r="ID437" s="58"/>
      <c r="IE437" s="58"/>
      <c r="IF437" s="58"/>
      <c r="IG437" s="58"/>
      <c r="IH437" s="58"/>
    </row>
    <row r="438" s="33" customFormat="1" customHeight="1" spans="1:242">
      <c r="A438" s="45">
        <v>43539</v>
      </c>
      <c r="B438" s="50" t="s">
        <v>305</v>
      </c>
      <c r="C438" s="50" t="s">
        <v>371</v>
      </c>
      <c r="D438" s="53" t="s">
        <v>907</v>
      </c>
      <c r="E438" s="43">
        <v>600</v>
      </c>
      <c r="F438" s="46"/>
      <c r="G438" s="43"/>
      <c r="H438" s="43"/>
      <c r="I438" s="43"/>
      <c r="J438" s="43"/>
      <c r="K438" s="43"/>
      <c r="L438" s="43">
        <f t="shared" si="27"/>
        <v>600</v>
      </c>
      <c r="M438" s="56"/>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c r="BI438" s="60"/>
      <c r="BJ438" s="60"/>
      <c r="BK438" s="60"/>
      <c r="BL438" s="60"/>
      <c r="BM438" s="60"/>
      <c r="BN438" s="60"/>
      <c r="BO438" s="60"/>
      <c r="BP438" s="60"/>
      <c r="BQ438" s="60"/>
      <c r="BR438" s="60"/>
      <c r="BS438" s="60"/>
      <c r="BT438" s="60"/>
      <c r="BU438" s="60"/>
      <c r="BV438" s="60"/>
      <c r="BW438" s="60"/>
      <c r="BX438" s="60"/>
      <c r="BY438" s="60"/>
      <c r="BZ438" s="60"/>
      <c r="CA438" s="60"/>
      <c r="CB438" s="60"/>
      <c r="CC438" s="60"/>
      <c r="CD438" s="60"/>
      <c r="CE438" s="60"/>
      <c r="CF438" s="60"/>
      <c r="CG438" s="60"/>
      <c r="CH438" s="60"/>
      <c r="CI438" s="60"/>
      <c r="CJ438" s="60"/>
      <c r="CK438" s="60"/>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c r="DQ438" s="60"/>
      <c r="DR438" s="60"/>
      <c r="DS438" s="60"/>
      <c r="DT438" s="60"/>
      <c r="DU438" s="60"/>
      <c r="DV438" s="60"/>
      <c r="DW438" s="60"/>
      <c r="DX438" s="60"/>
      <c r="DY438" s="60"/>
      <c r="DZ438" s="60"/>
      <c r="EA438" s="60"/>
      <c r="EB438" s="60"/>
      <c r="EC438" s="60"/>
      <c r="ED438" s="60"/>
      <c r="EE438" s="60"/>
      <c r="EF438" s="60"/>
      <c r="EG438" s="60"/>
      <c r="EH438" s="60"/>
      <c r="EI438" s="60"/>
      <c r="EJ438" s="60"/>
      <c r="EK438" s="60"/>
      <c r="EL438" s="60"/>
      <c r="EM438" s="60"/>
      <c r="EN438" s="60"/>
      <c r="EO438" s="60"/>
      <c r="EP438" s="60"/>
      <c r="EQ438" s="60"/>
      <c r="ER438" s="60"/>
      <c r="ES438" s="60"/>
      <c r="ET438" s="60"/>
      <c r="EU438" s="60"/>
      <c r="EV438" s="60"/>
      <c r="EW438" s="60"/>
      <c r="EX438" s="60"/>
      <c r="EY438" s="60"/>
      <c r="EZ438" s="60"/>
      <c r="FA438" s="60"/>
      <c r="FB438" s="60"/>
      <c r="FC438" s="60"/>
      <c r="FD438" s="60"/>
      <c r="FE438" s="60"/>
      <c r="FF438" s="60"/>
      <c r="FG438" s="60"/>
      <c r="FH438" s="60"/>
      <c r="FI438" s="60"/>
      <c r="FJ438" s="60"/>
      <c r="FK438" s="60"/>
      <c r="FL438" s="60"/>
      <c r="FM438" s="60"/>
      <c r="FN438" s="60"/>
      <c r="FO438" s="60"/>
      <c r="FP438" s="60"/>
      <c r="FQ438" s="60"/>
      <c r="FR438" s="60"/>
      <c r="FS438" s="60"/>
      <c r="FT438" s="60"/>
      <c r="FU438" s="60"/>
      <c r="FV438" s="60"/>
      <c r="FW438" s="60"/>
      <c r="FX438" s="60"/>
      <c r="FY438" s="60"/>
      <c r="FZ438" s="60"/>
      <c r="GA438" s="60"/>
      <c r="GB438" s="60"/>
      <c r="GC438" s="60"/>
      <c r="GD438" s="60"/>
      <c r="GE438" s="60"/>
      <c r="GF438" s="60"/>
      <c r="GG438" s="60"/>
      <c r="GH438" s="60"/>
      <c r="GI438" s="60"/>
      <c r="GJ438" s="60"/>
      <c r="GK438" s="60"/>
      <c r="GL438" s="60"/>
      <c r="GM438" s="60"/>
      <c r="GN438" s="60"/>
      <c r="GO438" s="60"/>
      <c r="GP438" s="60"/>
      <c r="GQ438" s="60"/>
      <c r="GR438" s="60"/>
      <c r="GS438" s="60"/>
      <c r="GT438" s="60"/>
      <c r="GU438" s="60"/>
      <c r="GV438" s="60"/>
      <c r="GW438" s="60"/>
      <c r="GX438" s="60"/>
      <c r="GY438" s="60"/>
      <c r="GZ438" s="60"/>
      <c r="HA438" s="60"/>
      <c r="HB438" s="60"/>
      <c r="HC438" s="60"/>
      <c r="HD438" s="60"/>
      <c r="HE438" s="60"/>
      <c r="HF438" s="60"/>
      <c r="HG438" s="60"/>
      <c r="HH438" s="60"/>
      <c r="HI438" s="60"/>
      <c r="HJ438" s="60"/>
      <c r="HK438" s="60"/>
      <c r="HL438" s="60"/>
      <c r="HM438" s="60"/>
      <c r="HN438" s="60"/>
      <c r="HO438" s="60"/>
      <c r="HP438" s="60"/>
      <c r="HQ438" s="60"/>
      <c r="HR438" s="60"/>
      <c r="HS438" s="60"/>
      <c r="HT438" s="60"/>
      <c r="HU438" s="60"/>
      <c r="HV438" s="60"/>
      <c r="HW438" s="60"/>
      <c r="HX438" s="60"/>
      <c r="HY438" s="60"/>
      <c r="HZ438" s="60"/>
      <c r="IA438" s="60"/>
      <c r="IB438" s="60"/>
      <c r="IC438" s="60"/>
      <c r="ID438" s="60"/>
      <c r="IE438" s="60"/>
      <c r="IF438" s="60"/>
      <c r="IG438" s="60"/>
      <c r="IH438" s="60"/>
    </row>
    <row r="439" s="33" customFormat="1" customHeight="1" spans="1:242">
      <c r="A439" s="45">
        <v>43539</v>
      </c>
      <c r="B439" s="44" t="s">
        <v>291</v>
      </c>
      <c r="C439" s="44" t="s">
        <v>908</v>
      </c>
      <c r="D439" s="54" t="s">
        <v>909</v>
      </c>
      <c r="E439" s="43">
        <v>450</v>
      </c>
      <c r="F439" s="46"/>
      <c r="G439" s="43"/>
      <c r="H439" s="43"/>
      <c r="I439" s="43"/>
      <c r="J439" s="43"/>
      <c r="K439" s="43"/>
      <c r="L439" s="43">
        <f t="shared" si="27"/>
        <v>450</v>
      </c>
      <c r="M439" s="56"/>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c r="BI439" s="60"/>
      <c r="BJ439" s="60"/>
      <c r="BK439" s="60"/>
      <c r="BL439" s="60"/>
      <c r="BM439" s="60"/>
      <c r="BN439" s="60"/>
      <c r="BO439" s="60"/>
      <c r="BP439" s="60"/>
      <c r="BQ439" s="60"/>
      <c r="BR439" s="60"/>
      <c r="BS439" s="60"/>
      <c r="BT439" s="60"/>
      <c r="BU439" s="60"/>
      <c r="BV439" s="60"/>
      <c r="BW439" s="60"/>
      <c r="BX439" s="60"/>
      <c r="BY439" s="60"/>
      <c r="BZ439" s="60"/>
      <c r="CA439" s="60"/>
      <c r="CB439" s="60"/>
      <c r="CC439" s="60"/>
      <c r="CD439" s="60"/>
      <c r="CE439" s="60"/>
      <c r="CF439" s="60"/>
      <c r="CG439" s="60"/>
      <c r="CH439" s="60"/>
      <c r="CI439" s="60"/>
      <c r="CJ439" s="60"/>
      <c r="CK439" s="60"/>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c r="DQ439" s="60"/>
      <c r="DR439" s="60"/>
      <c r="DS439" s="60"/>
      <c r="DT439" s="60"/>
      <c r="DU439" s="60"/>
      <c r="DV439" s="60"/>
      <c r="DW439" s="60"/>
      <c r="DX439" s="60"/>
      <c r="DY439" s="60"/>
      <c r="DZ439" s="60"/>
      <c r="EA439" s="60"/>
      <c r="EB439" s="60"/>
      <c r="EC439" s="60"/>
      <c r="ED439" s="60"/>
      <c r="EE439" s="60"/>
      <c r="EF439" s="60"/>
      <c r="EG439" s="60"/>
      <c r="EH439" s="60"/>
      <c r="EI439" s="60"/>
      <c r="EJ439" s="60"/>
      <c r="EK439" s="60"/>
      <c r="EL439" s="60"/>
      <c r="EM439" s="60"/>
      <c r="EN439" s="60"/>
      <c r="EO439" s="60"/>
      <c r="EP439" s="60"/>
      <c r="EQ439" s="60"/>
      <c r="ER439" s="60"/>
      <c r="ES439" s="60"/>
      <c r="ET439" s="60"/>
      <c r="EU439" s="60"/>
      <c r="EV439" s="60"/>
      <c r="EW439" s="60"/>
      <c r="EX439" s="60"/>
      <c r="EY439" s="60"/>
      <c r="EZ439" s="60"/>
      <c r="FA439" s="60"/>
      <c r="FB439" s="60"/>
      <c r="FC439" s="60"/>
      <c r="FD439" s="60"/>
      <c r="FE439" s="60"/>
      <c r="FF439" s="60"/>
      <c r="FG439" s="60"/>
      <c r="FH439" s="60"/>
      <c r="FI439" s="60"/>
      <c r="FJ439" s="60"/>
      <c r="FK439" s="60"/>
      <c r="FL439" s="60"/>
      <c r="FM439" s="60"/>
      <c r="FN439" s="60"/>
      <c r="FO439" s="60"/>
      <c r="FP439" s="60"/>
      <c r="FQ439" s="60"/>
      <c r="FR439" s="60"/>
      <c r="FS439" s="60"/>
      <c r="FT439" s="60"/>
      <c r="FU439" s="60"/>
      <c r="FV439" s="60"/>
      <c r="FW439" s="60"/>
      <c r="FX439" s="60"/>
      <c r="FY439" s="60"/>
      <c r="FZ439" s="60"/>
      <c r="GA439" s="60"/>
      <c r="GB439" s="60"/>
      <c r="GC439" s="60"/>
      <c r="GD439" s="60"/>
      <c r="GE439" s="60"/>
      <c r="GF439" s="60"/>
      <c r="GG439" s="60"/>
      <c r="GH439" s="60"/>
      <c r="GI439" s="60"/>
      <c r="GJ439" s="60"/>
      <c r="GK439" s="60"/>
      <c r="GL439" s="60"/>
      <c r="GM439" s="60"/>
      <c r="GN439" s="60"/>
      <c r="GO439" s="60"/>
      <c r="GP439" s="60"/>
      <c r="GQ439" s="60"/>
      <c r="GR439" s="60"/>
      <c r="GS439" s="60"/>
      <c r="GT439" s="60"/>
      <c r="GU439" s="60"/>
      <c r="GV439" s="60"/>
      <c r="GW439" s="60"/>
      <c r="GX439" s="60"/>
      <c r="GY439" s="60"/>
      <c r="GZ439" s="60"/>
      <c r="HA439" s="60"/>
      <c r="HB439" s="60"/>
      <c r="HC439" s="60"/>
      <c r="HD439" s="60"/>
      <c r="HE439" s="60"/>
      <c r="HF439" s="60"/>
      <c r="HG439" s="60"/>
      <c r="HH439" s="60"/>
      <c r="HI439" s="60"/>
      <c r="HJ439" s="60"/>
      <c r="HK439" s="60"/>
      <c r="HL439" s="60"/>
      <c r="HM439" s="60"/>
      <c r="HN439" s="60"/>
      <c r="HO439" s="60"/>
      <c r="HP439" s="60"/>
      <c r="HQ439" s="60"/>
      <c r="HR439" s="60"/>
      <c r="HS439" s="60"/>
      <c r="HT439" s="60"/>
      <c r="HU439" s="60"/>
      <c r="HV439" s="60"/>
      <c r="HW439" s="60"/>
      <c r="HX439" s="60"/>
      <c r="HY439" s="60"/>
      <c r="HZ439" s="60"/>
      <c r="IA439" s="60"/>
      <c r="IB439" s="60"/>
      <c r="IC439" s="60"/>
      <c r="ID439" s="60"/>
      <c r="IE439" s="60"/>
      <c r="IF439" s="60"/>
      <c r="IG439" s="60"/>
      <c r="IH439" s="60"/>
    </row>
    <row r="440" s="33" customFormat="1" customHeight="1" spans="1:242">
      <c r="A440" s="45">
        <v>43539</v>
      </c>
      <c r="B440" s="44" t="s">
        <v>291</v>
      </c>
      <c r="C440" s="44" t="s">
        <v>908</v>
      </c>
      <c r="D440" s="54" t="s">
        <v>910</v>
      </c>
      <c r="E440" s="43">
        <v>450</v>
      </c>
      <c r="F440" s="46"/>
      <c r="G440" s="43"/>
      <c r="H440" s="43"/>
      <c r="I440" s="43"/>
      <c r="J440" s="43"/>
      <c r="K440" s="43"/>
      <c r="L440" s="43">
        <f t="shared" si="27"/>
        <v>450</v>
      </c>
      <c r="M440" s="56"/>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c r="BI440" s="60"/>
      <c r="BJ440" s="60"/>
      <c r="BK440" s="60"/>
      <c r="BL440" s="60"/>
      <c r="BM440" s="60"/>
      <c r="BN440" s="60"/>
      <c r="BO440" s="60"/>
      <c r="BP440" s="60"/>
      <c r="BQ440" s="60"/>
      <c r="BR440" s="60"/>
      <c r="BS440" s="60"/>
      <c r="BT440" s="60"/>
      <c r="BU440" s="60"/>
      <c r="BV440" s="60"/>
      <c r="BW440" s="60"/>
      <c r="BX440" s="60"/>
      <c r="BY440" s="60"/>
      <c r="BZ440" s="60"/>
      <c r="CA440" s="60"/>
      <c r="CB440" s="60"/>
      <c r="CC440" s="60"/>
      <c r="CD440" s="60"/>
      <c r="CE440" s="60"/>
      <c r="CF440" s="60"/>
      <c r="CG440" s="60"/>
      <c r="CH440" s="60"/>
      <c r="CI440" s="60"/>
      <c r="CJ440" s="60"/>
      <c r="CK440" s="60"/>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c r="DQ440" s="60"/>
      <c r="DR440" s="60"/>
      <c r="DS440" s="60"/>
      <c r="DT440" s="60"/>
      <c r="DU440" s="60"/>
      <c r="DV440" s="60"/>
      <c r="DW440" s="60"/>
      <c r="DX440" s="60"/>
      <c r="DY440" s="60"/>
      <c r="DZ440" s="60"/>
      <c r="EA440" s="60"/>
      <c r="EB440" s="60"/>
      <c r="EC440" s="60"/>
      <c r="ED440" s="60"/>
      <c r="EE440" s="60"/>
      <c r="EF440" s="60"/>
      <c r="EG440" s="60"/>
      <c r="EH440" s="60"/>
      <c r="EI440" s="60"/>
      <c r="EJ440" s="60"/>
      <c r="EK440" s="60"/>
      <c r="EL440" s="60"/>
      <c r="EM440" s="60"/>
      <c r="EN440" s="60"/>
      <c r="EO440" s="60"/>
      <c r="EP440" s="60"/>
      <c r="EQ440" s="60"/>
      <c r="ER440" s="60"/>
      <c r="ES440" s="60"/>
      <c r="ET440" s="60"/>
      <c r="EU440" s="60"/>
      <c r="EV440" s="60"/>
      <c r="EW440" s="60"/>
      <c r="EX440" s="60"/>
      <c r="EY440" s="60"/>
      <c r="EZ440" s="60"/>
      <c r="FA440" s="60"/>
      <c r="FB440" s="60"/>
      <c r="FC440" s="60"/>
      <c r="FD440" s="60"/>
      <c r="FE440" s="60"/>
      <c r="FF440" s="60"/>
      <c r="FG440" s="60"/>
      <c r="FH440" s="60"/>
      <c r="FI440" s="60"/>
      <c r="FJ440" s="60"/>
      <c r="FK440" s="60"/>
      <c r="FL440" s="60"/>
      <c r="FM440" s="60"/>
      <c r="FN440" s="60"/>
      <c r="FO440" s="60"/>
      <c r="FP440" s="60"/>
      <c r="FQ440" s="60"/>
      <c r="FR440" s="60"/>
      <c r="FS440" s="60"/>
      <c r="FT440" s="60"/>
      <c r="FU440" s="60"/>
      <c r="FV440" s="60"/>
      <c r="FW440" s="60"/>
      <c r="FX440" s="60"/>
      <c r="FY440" s="60"/>
      <c r="FZ440" s="60"/>
      <c r="GA440" s="60"/>
      <c r="GB440" s="60"/>
      <c r="GC440" s="60"/>
      <c r="GD440" s="60"/>
      <c r="GE440" s="60"/>
      <c r="GF440" s="60"/>
      <c r="GG440" s="60"/>
      <c r="GH440" s="60"/>
      <c r="GI440" s="60"/>
      <c r="GJ440" s="60"/>
      <c r="GK440" s="60"/>
      <c r="GL440" s="60"/>
      <c r="GM440" s="60"/>
      <c r="GN440" s="60"/>
      <c r="GO440" s="60"/>
      <c r="GP440" s="60"/>
      <c r="GQ440" s="60"/>
      <c r="GR440" s="60"/>
      <c r="GS440" s="60"/>
      <c r="GT440" s="60"/>
      <c r="GU440" s="60"/>
      <c r="GV440" s="60"/>
      <c r="GW440" s="60"/>
      <c r="GX440" s="60"/>
      <c r="GY440" s="60"/>
      <c r="GZ440" s="60"/>
      <c r="HA440" s="60"/>
      <c r="HB440" s="60"/>
      <c r="HC440" s="60"/>
      <c r="HD440" s="60"/>
      <c r="HE440" s="60"/>
      <c r="HF440" s="60"/>
      <c r="HG440" s="60"/>
      <c r="HH440" s="60"/>
      <c r="HI440" s="60"/>
      <c r="HJ440" s="60"/>
      <c r="HK440" s="60"/>
      <c r="HL440" s="60"/>
      <c r="HM440" s="60"/>
      <c r="HN440" s="60"/>
      <c r="HO440" s="60"/>
      <c r="HP440" s="60"/>
      <c r="HQ440" s="60"/>
      <c r="HR440" s="60"/>
      <c r="HS440" s="60"/>
      <c r="HT440" s="60"/>
      <c r="HU440" s="60"/>
      <c r="HV440" s="60"/>
      <c r="HW440" s="60"/>
      <c r="HX440" s="60"/>
      <c r="HY440" s="60"/>
      <c r="HZ440" s="60"/>
      <c r="IA440" s="60"/>
      <c r="IB440" s="60"/>
      <c r="IC440" s="60"/>
      <c r="ID440" s="60"/>
      <c r="IE440" s="60"/>
      <c r="IF440" s="60"/>
      <c r="IG440" s="60"/>
      <c r="IH440" s="60"/>
    </row>
    <row r="441" s="33" customFormat="1" customHeight="1" spans="1:242">
      <c r="A441" s="45">
        <v>43539</v>
      </c>
      <c r="B441" s="44" t="s">
        <v>291</v>
      </c>
      <c r="C441" s="44" t="s">
        <v>908</v>
      </c>
      <c r="D441" s="54" t="s">
        <v>911</v>
      </c>
      <c r="E441" s="43">
        <v>450</v>
      </c>
      <c r="F441" s="46"/>
      <c r="G441" s="43"/>
      <c r="H441" s="43"/>
      <c r="I441" s="43"/>
      <c r="J441" s="43"/>
      <c r="K441" s="43"/>
      <c r="L441" s="43">
        <f t="shared" si="27"/>
        <v>450</v>
      </c>
      <c r="M441" s="56"/>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c r="BG441" s="60"/>
      <c r="BH441" s="60"/>
      <c r="BI441" s="60"/>
      <c r="BJ441" s="60"/>
      <c r="BK441" s="60"/>
      <c r="BL441" s="60"/>
      <c r="BM441" s="60"/>
      <c r="BN441" s="60"/>
      <c r="BO441" s="60"/>
      <c r="BP441" s="60"/>
      <c r="BQ441" s="60"/>
      <c r="BR441" s="60"/>
      <c r="BS441" s="60"/>
      <c r="BT441" s="60"/>
      <c r="BU441" s="60"/>
      <c r="BV441" s="60"/>
      <c r="BW441" s="60"/>
      <c r="BX441" s="60"/>
      <c r="BY441" s="60"/>
      <c r="BZ441" s="60"/>
      <c r="CA441" s="60"/>
      <c r="CB441" s="60"/>
      <c r="CC441" s="60"/>
      <c r="CD441" s="60"/>
      <c r="CE441" s="60"/>
      <c r="CF441" s="60"/>
      <c r="CG441" s="60"/>
      <c r="CH441" s="60"/>
      <c r="CI441" s="60"/>
      <c r="CJ441" s="60"/>
      <c r="CK441" s="60"/>
      <c r="CL441" s="60"/>
      <c r="CM441" s="60"/>
      <c r="CN441" s="60"/>
      <c r="CO441" s="60"/>
      <c r="CP441" s="60"/>
      <c r="CQ441" s="60"/>
      <c r="CR441" s="60"/>
      <c r="CS441" s="60"/>
      <c r="CT441" s="60"/>
      <c r="CU441" s="60"/>
      <c r="CV441" s="60"/>
      <c r="CW441" s="60"/>
      <c r="CX441" s="60"/>
      <c r="CY441" s="60"/>
      <c r="CZ441" s="60"/>
      <c r="DA441" s="60"/>
      <c r="DB441" s="60"/>
      <c r="DC441" s="60"/>
      <c r="DD441" s="60"/>
      <c r="DE441" s="60"/>
      <c r="DF441" s="60"/>
      <c r="DG441" s="60"/>
      <c r="DH441" s="60"/>
      <c r="DI441" s="60"/>
      <c r="DJ441" s="60"/>
      <c r="DK441" s="60"/>
      <c r="DL441" s="60"/>
      <c r="DM441" s="60"/>
      <c r="DN441" s="60"/>
      <c r="DO441" s="60"/>
      <c r="DP441" s="60"/>
      <c r="DQ441" s="60"/>
      <c r="DR441" s="60"/>
      <c r="DS441" s="60"/>
      <c r="DT441" s="60"/>
      <c r="DU441" s="60"/>
      <c r="DV441" s="60"/>
      <c r="DW441" s="60"/>
      <c r="DX441" s="60"/>
      <c r="DY441" s="60"/>
      <c r="DZ441" s="60"/>
      <c r="EA441" s="60"/>
      <c r="EB441" s="60"/>
      <c r="EC441" s="60"/>
      <c r="ED441" s="60"/>
      <c r="EE441" s="60"/>
      <c r="EF441" s="60"/>
      <c r="EG441" s="60"/>
      <c r="EH441" s="60"/>
      <c r="EI441" s="60"/>
      <c r="EJ441" s="60"/>
      <c r="EK441" s="60"/>
      <c r="EL441" s="60"/>
      <c r="EM441" s="60"/>
      <c r="EN441" s="60"/>
      <c r="EO441" s="60"/>
      <c r="EP441" s="60"/>
      <c r="EQ441" s="60"/>
      <c r="ER441" s="60"/>
      <c r="ES441" s="60"/>
      <c r="ET441" s="60"/>
      <c r="EU441" s="60"/>
      <c r="EV441" s="60"/>
      <c r="EW441" s="60"/>
      <c r="EX441" s="60"/>
      <c r="EY441" s="60"/>
      <c r="EZ441" s="60"/>
      <c r="FA441" s="60"/>
      <c r="FB441" s="60"/>
      <c r="FC441" s="60"/>
      <c r="FD441" s="60"/>
      <c r="FE441" s="60"/>
      <c r="FF441" s="60"/>
      <c r="FG441" s="60"/>
      <c r="FH441" s="60"/>
      <c r="FI441" s="60"/>
      <c r="FJ441" s="60"/>
      <c r="FK441" s="60"/>
      <c r="FL441" s="60"/>
      <c r="FM441" s="60"/>
      <c r="FN441" s="60"/>
      <c r="FO441" s="60"/>
      <c r="FP441" s="60"/>
      <c r="FQ441" s="60"/>
      <c r="FR441" s="60"/>
      <c r="FS441" s="60"/>
      <c r="FT441" s="60"/>
      <c r="FU441" s="60"/>
      <c r="FV441" s="60"/>
      <c r="FW441" s="60"/>
      <c r="FX441" s="60"/>
      <c r="FY441" s="60"/>
      <c r="FZ441" s="60"/>
      <c r="GA441" s="60"/>
      <c r="GB441" s="60"/>
      <c r="GC441" s="60"/>
      <c r="GD441" s="60"/>
      <c r="GE441" s="60"/>
      <c r="GF441" s="60"/>
      <c r="GG441" s="60"/>
      <c r="GH441" s="60"/>
      <c r="GI441" s="60"/>
      <c r="GJ441" s="60"/>
      <c r="GK441" s="60"/>
      <c r="GL441" s="60"/>
      <c r="GM441" s="60"/>
      <c r="GN441" s="60"/>
      <c r="GO441" s="60"/>
      <c r="GP441" s="60"/>
      <c r="GQ441" s="60"/>
      <c r="GR441" s="60"/>
      <c r="GS441" s="60"/>
      <c r="GT441" s="60"/>
      <c r="GU441" s="60"/>
      <c r="GV441" s="60"/>
      <c r="GW441" s="60"/>
      <c r="GX441" s="60"/>
      <c r="GY441" s="60"/>
      <c r="GZ441" s="60"/>
      <c r="HA441" s="60"/>
      <c r="HB441" s="60"/>
      <c r="HC441" s="60"/>
      <c r="HD441" s="60"/>
      <c r="HE441" s="60"/>
      <c r="HF441" s="60"/>
      <c r="HG441" s="60"/>
      <c r="HH441" s="60"/>
      <c r="HI441" s="60"/>
      <c r="HJ441" s="60"/>
      <c r="HK441" s="60"/>
      <c r="HL441" s="60"/>
      <c r="HM441" s="60"/>
      <c r="HN441" s="60"/>
      <c r="HO441" s="60"/>
      <c r="HP441" s="60"/>
      <c r="HQ441" s="60"/>
      <c r="HR441" s="60"/>
      <c r="HS441" s="60"/>
      <c r="HT441" s="60"/>
      <c r="HU441" s="60"/>
      <c r="HV441" s="60"/>
      <c r="HW441" s="60"/>
      <c r="HX441" s="60"/>
      <c r="HY441" s="60"/>
      <c r="HZ441" s="60"/>
      <c r="IA441" s="60"/>
      <c r="IB441" s="60"/>
      <c r="IC441" s="60"/>
      <c r="ID441" s="60"/>
      <c r="IE441" s="60"/>
      <c r="IF441" s="60"/>
      <c r="IG441" s="60"/>
      <c r="IH441" s="60"/>
    </row>
    <row r="442" s="33" customFormat="1" customHeight="1" spans="1:13">
      <c r="A442" s="45">
        <v>43539</v>
      </c>
      <c r="B442" s="44" t="s">
        <v>291</v>
      </c>
      <c r="C442" s="50" t="s">
        <v>772</v>
      </c>
      <c r="D442" s="54" t="s">
        <v>912</v>
      </c>
      <c r="E442" s="43">
        <v>450</v>
      </c>
      <c r="F442" s="46"/>
      <c r="G442" s="43"/>
      <c r="H442" s="43"/>
      <c r="I442" s="43"/>
      <c r="J442" s="43"/>
      <c r="K442" s="43"/>
      <c r="L442" s="43">
        <f t="shared" si="27"/>
        <v>450</v>
      </c>
      <c r="M442" s="56"/>
    </row>
    <row r="443" s="33" customFormat="1" customHeight="1" spans="1:13">
      <c r="A443" s="45">
        <v>43539</v>
      </c>
      <c r="B443" s="50" t="s">
        <v>305</v>
      </c>
      <c r="C443" s="50" t="s">
        <v>913</v>
      </c>
      <c r="D443" s="54" t="s">
        <v>914</v>
      </c>
      <c r="E443" s="43">
        <v>600</v>
      </c>
      <c r="F443" s="46"/>
      <c r="G443" s="43"/>
      <c r="H443" s="43"/>
      <c r="I443" s="43"/>
      <c r="J443" s="43"/>
      <c r="K443" s="43"/>
      <c r="L443" s="43">
        <f t="shared" si="27"/>
        <v>600</v>
      </c>
      <c r="M443" s="56"/>
    </row>
    <row r="444" s="33" customFormat="1" customHeight="1" spans="1:13">
      <c r="A444" s="45">
        <v>43539</v>
      </c>
      <c r="B444" s="50" t="s">
        <v>305</v>
      </c>
      <c r="C444" s="50" t="s">
        <v>643</v>
      </c>
      <c r="D444" s="53" t="s">
        <v>915</v>
      </c>
      <c r="E444" s="43">
        <v>1000</v>
      </c>
      <c r="F444" s="46">
        <v>53</v>
      </c>
      <c r="G444" s="43">
        <v>10</v>
      </c>
      <c r="H444" s="43">
        <f>F444*G444</f>
        <v>530</v>
      </c>
      <c r="I444" s="46">
        <v>6.5</v>
      </c>
      <c r="J444" s="43">
        <v>80</v>
      </c>
      <c r="K444" s="43">
        <f>I444*J444</f>
        <v>520</v>
      </c>
      <c r="L444" s="43">
        <f t="shared" si="27"/>
        <v>2050</v>
      </c>
      <c r="M444" s="56"/>
    </row>
    <row r="445" s="32" customFormat="1" customHeight="1" spans="1:242">
      <c r="A445" s="45">
        <v>43539</v>
      </c>
      <c r="B445" s="44" t="s">
        <v>291</v>
      </c>
      <c r="C445" s="44" t="s">
        <v>646</v>
      </c>
      <c r="D445" s="54" t="s">
        <v>916</v>
      </c>
      <c r="E445" s="43">
        <v>450</v>
      </c>
      <c r="F445" s="46"/>
      <c r="G445" s="43"/>
      <c r="H445" s="43"/>
      <c r="I445" s="43"/>
      <c r="J445" s="43"/>
      <c r="K445" s="43"/>
      <c r="L445" s="43">
        <f t="shared" si="27"/>
        <v>450</v>
      </c>
      <c r="M445" s="56"/>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c r="AQ445" s="58"/>
      <c r="AR445" s="58"/>
      <c r="AS445" s="58"/>
      <c r="AT445" s="58"/>
      <c r="AU445" s="58"/>
      <c r="AV445" s="58"/>
      <c r="AW445" s="58"/>
      <c r="AX445" s="58"/>
      <c r="AY445" s="58"/>
      <c r="AZ445" s="58"/>
      <c r="BA445" s="58"/>
      <c r="BB445" s="58"/>
      <c r="BC445" s="58"/>
      <c r="BD445" s="58"/>
      <c r="BE445" s="58"/>
      <c r="BF445" s="58"/>
      <c r="BG445" s="58"/>
      <c r="BH445" s="58"/>
      <c r="BI445" s="58"/>
      <c r="BJ445" s="58"/>
      <c r="BK445" s="58"/>
      <c r="BL445" s="58"/>
      <c r="BM445" s="58"/>
      <c r="BN445" s="58"/>
      <c r="BO445" s="58"/>
      <c r="BP445" s="58"/>
      <c r="BQ445" s="58"/>
      <c r="BR445" s="58"/>
      <c r="BS445" s="58"/>
      <c r="BT445" s="58"/>
      <c r="BU445" s="58"/>
      <c r="BV445" s="58"/>
      <c r="BW445" s="58"/>
      <c r="BX445" s="58"/>
      <c r="BY445" s="58"/>
      <c r="BZ445" s="58"/>
      <c r="CA445" s="58"/>
      <c r="CB445" s="58"/>
      <c r="CC445" s="58"/>
      <c r="CD445" s="58"/>
      <c r="CE445" s="58"/>
      <c r="CF445" s="58"/>
      <c r="CG445" s="58"/>
      <c r="CH445" s="58"/>
      <c r="CI445" s="58"/>
      <c r="CJ445" s="58"/>
      <c r="CK445" s="58"/>
      <c r="CL445" s="58"/>
      <c r="CM445" s="58"/>
      <c r="CN445" s="58"/>
      <c r="CO445" s="58"/>
      <c r="CP445" s="58"/>
      <c r="CQ445" s="58"/>
      <c r="CR445" s="58"/>
      <c r="CS445" s="58"/>
      <c r="CT445" s="58"/>
      <c r="CU445" s="58"/>
      <c r="CV445" s="58"/>
      <c r="CW445" s="58"/>
      <c r="CX445" s="58"/>
      <c r="CY445" s="58"/>
      <c r="CZ445" s="58"/>
      <c r="DA445" s="58"/>
      <c r="DB445" s="58"/>
      <c r="DC445" s="58"/>
      <c r="DD445" s="58"/>
      <c r="DE445" s="58"/>
      <c r="DF445" s="58"/>
      <c r="DG445" s="58"/>
      <c r="DH445" s="58"/>
      <c r="DI445" s="58"/>
      <c r="DJ445" s="58"/>
      <c r="DK445" s="58"/>
      <c r="DL445" s="58"/>
      <c r="DM445" s="58"/>
      <c r="DN445" s="58"/>
      <c r="DO445" s="58"/>
      <c r="DP445" s="58"/>
      <c r="DQ445" s="58"/>
      <c r="DR445" s="58"/>
      <c r="DS445" s="58"/>
      <c r="DT445" s="58"/>
      <c r="DU445" s="58"/>
      <c r="DV445" s="58"/>
      <c r="DW445" s="58"/>
      <c r="DX445" s="58"/>
      <c r="DY445" s="58"/>
      <c r="DZ445" s="58"/>
      <c r="EA445" s="58"/>
      <c r="EB445" s="58"/>
      <c r="EC445" s="58"/>
      <c r="ED445" s="58"/>
      <c r="EE445" s="58"/>
      <c r="EF445" s="58"/>
      <c r="EG445" s="58"/>
      <c r="EH445" s="58"/>
      <c r="EI445" s="58"/>
      <c r="EJ445" s="58"/>
      <c r="EK445" s="58"/>
      <c r="EL445" s="58"/>
      <c r="EM445" s="58"/>
      <c r="EN445" s="58"/>
      <c r="EO445" s="58"/>
      <c r="EP445" s="58"/>
      <c r="EQ445" s="58"/>
      <c r="ER445" s="58"/>
      <c r="ES445" s="58"/>
      <c r="ET445" s="58"/>
      <c r="EU445" s="58"/>
      <c r="EV445" s="58"/>
      <c r="EW445" s="58"/>
      <c r="EX445" s="58"/>
      <c r="EY445" s="58"/>
      <c r="EZ445" s="58"/>
      <c r="FA445" s="58"/>
      <c r="FB445" s="58"/>
      <c r="FC445" s="58"/>
      <c r="FD445" s="58"/>
      <c r="FE445" s="58"/>
      <c r="FF445" s="58"/>
      <c r="FG445" s="58"/>
      <c r="FH445" s="58"/>
      <c r="FI445" s="58"/>
      <c r="FJ445" s="58"/>
      <c r="FK445" s="58"/>
      <c r="FL445" s="58"/>
      <c r="FM445" s="58"/>
      <c r="FN445" s="58"/>
      <c r="FO445" s="58"/>
      <c r="FP445" s="58"/>
      <c r="FQ445" s="58"/>
      <c r="FR445" s="58"/>
      <c r="FS445" s="58"/>
      <c r="FT445" s="58"/>
      <c r="FU445" s="58"/>
      <c r="FV445" s="58"/>
      <c r="FW445" s="58"/>
      <c r="FX445" s="58"/>
      <c r="FY445" s="58"/>
      <c r="FZ445" s="58"/>
      <c r="GA445" s="58"/>
      <c r="GB445" s="58"/>
      <c r="GC445" s="58"/>
      <c r="GD445" s="58"/>
      <c r="GE445" s="58"/>
      <c r="GF445" s="58"/>
      <c r="GG445" s="58"/>
      <c r="GH445" s="58"/>
      <c r="GI445" s="58"/>
      <c r="GJ445" s="58"/>
      <c r="GK445" s="58"/>
      <c r="GL445" s="58"/>
      <c r="GM445" s="58"/>
      <c r="GN445" s="58"/>
      <c r="GO445" s="58"/>
      <c r="GP445" s="58"/>
      <c r="GQ445" s="58"/>
      <c r="GR445" s="58"/>
      <c r="GS445" s="58"/>
      <c r="GT445" s="58"/>
      <c r="GU445" s="58"/>
      <c r="GV445" s="58"/>
      <c r="GW445" s="58"/>
      <c r="GX445" s="58"/>
      <c r="GY445" s="58"/>
      <c r="GZ445" s="58"/>
      <c r="HA445" s="58"/>
      <c r="HB445" s="58"/>
      <c r="HC445" s="58"/>
      <c r="HD445" s="58"/>
      <c r="HE445" s="58"/>
      <c r="HF445" s="58"/>
      <c r="HG445" s="58"/>
      <c r="HH445" s="58"/>
      <c r="HI445" s="58"/>
      <c r="HJ445" s="58"/>
      <c r="HK445" s="58"/>
      <c r="HL445" s="58"/>
      <c r="HM445" s="58"/>
      <c r="HN445" s="58"/>
      <c r="HO445" s="58"/>
      <c r="HP445" s="58"/>
      <c r="HQ445" s="58"/>
      <c r="HR445" s="58"/>
      <c r="HS445" s="58"/>
      <c r="HT445" s="58"/>
      <c r="HU445" s="58"/>
      <c r="HV445" s="58"/>
      <c r="HW445" s="58"/>
      <c r="HX445" s="58"/>
      <c r="HY445" s="58"/>
      <c r="HZ445" s="58"/>
      <c r="IA445" s="58"/>
      <c r="IB445" s="58"/>
      <c r="IC445" s="58"/>
      <c r="ID445" s="58"/>
      <c r="IE445" s="58"/>
      <c r="IF445" s="58"/>
      <c r="IG445" s="58"/>
      <c r="IH445" s="58"/>
    </row>
    <row r="446" s="32" customFormat="1" customHeight="1" spans="1:242">
      <c r="A446" s="45">
        <v>43539</v>
      </c>
      <c r="B446" s="50" t="s">
        <v>305</v>
      </c>
      <c r="C446" s="50" t="s">
        <v>292</v>
      </c>
      <c r="D446" s="54" t="s">
        <v>917</v>
      </c>
      <c r="E446" s="43">
        <v>600</v>
      </c>
      <c r="F446" s="46"/>
      <c r="G446" s="43"/>
      <c r="H446" s="43"/>
      <c r="I446" s="43"/>
      <c r="J446" s="43"/>
      <c r="K446" s="43"/>
      <c r="L446" s="43">
        <f t="shared" si="27"/>
        <v>600</v>
      </c>
      <c r="M446" s="56"/>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Q446" s="58"/>
      <c r="AR446" s="58"/>
      <c r="AS446" s="58"/>
      <c r="AT446" s="58"/>
      <c r="AU446" s="58"/>
      <c r="AV446" s="58"/>
      <c r="AW446" s="58"/>
      <c r="AX446" s="58"/>
      <c r="AY446" s="58"/>
      <c r="AZ446" s="58"/>
      <c r="BA446" s="58"/>
      <c r="BB446" s="58"/>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c r="CH446" s="58"/>
      <c r="CI446" s="58"/>
      <c r="CJ446" s="58"/>
      <c r="CK446" s="58"/>
      <c r="CL446" s="58"/>
      <c r="CM446" s="58"/>
      <c r="CN446" s="58"/>
      <c r="CO446" s="58"/>
      <c r="CP446" s="58"/>
      <c r="CQ446" s="58"/>
      <c r="CR446" s="58"/>
      <c r="CS446" s="58"/>
      <c r="CT446" s="58"/>
      <c r="CU446" s="58"/>
      <c r="CV446" s="58"/>
      <c r="CW446" s="58"/>
      <c r="CX446" s="58"/>
      <c r="CY446" s="58"/>
      <c r="CZ446" s="58"/>
      <c r="DA446" s="58"/>
      <c r="DB446" s="58"/>
      <c r="DC446" s="58"/>
      <c r="DD446" s="58"/>
      <c r="DE446" s="58"/>
      <c r="DF446" s="58"/>
      <c r="DG446" s="58"/>
      <c r="DH446" s="58"/>
      <c r="DI446" s="58"/>
      <c r="DJ446" s="58"/>
      <c r="DK446" s="58"/>
      <c r="DL446" s="58"/>
      <c r="DM446" s="58"/>
      <c r="DN446" s="58"/>
      <c r="DO446" s="58"/>
      <c r="DP446" s="58"/>
      <c r="DQ446" s="58"/>
      <c r="DR446" s="58"/>
      <c r="DS446" s="58"/>
      <c r="DT446" s="58"/>
      <c r="DU446" s="58"/>
      <c r="DV446" s="58"/>
      <c r="DW446" s="58"/>
      <c r="DX446" s="58"/>
      <c r="DY446" s="58"/>
      <c r="DZ446" s="58"/>
      <c r="EA446" s="58"/>
      <c r="EB446" s="58"/>
      <c r="EC446" s="58"/>
      <c r="ED446" s="58"/>
      <c r="EE446" s="58"/>
      <c r="EF446" s="58"/>
      <c r="EG446" s="58"/>
      <c r="EH446" s="58"/>
      <c r="EI446" s="58"/>
      <c r="EJ446" s="58"/>
      <c r="EK446" s="58"/>
      <c r="EL446" s="58"/>
      <c r="EM446" s="58"/>
      <c r="EN446" s="58"/>
      <c r="EO446" s="58"/>
      <c r="EP446" s="58"/>
      <c r="EQ446" s="58"/>
      <c r="ER446" s="58"/>
      <c r="ES446" s="58"/>
      <c r="ET446" s="58"/>
      <c r="EU446" s="58"/>
      <c r="EV446" s="58"/>
      <c r="EW446" s="58"/>
      <c r="EX446" s="58"/>
      <c r="EY446" s="58"/>
      <c r="EZ446" s="58"/>
      <c r="FA446" s="58"/>
      <c r="FB446" s="58"/>
      <c r="FC446" s="58"/>
      <c r="FD446" s="58"/>
      <c r="FE446" s="58"/>
      <c r="FF446" s="58"/>
      <c r="FG446" s="58"/>
      <c r="FH446" s="58"/>
      <c r="FI446" s="58"/>
      <c r="FJ446" s="58"/>
      <c r="FK446" s="58"/>
      <c r="FL446" s="58"/>
      <c r="FM446" s="58"/>
      <c r="FN446" s="58"/>
      <c r="FO446" s="58"/>
      <c r="FP446" s="58"/>
      <c r="FQ446" s="58"/>
      <c r="FR446" s="58"/>
      <c r="FS446" s="58"/>
      <c r="FT446" s="58"/>
      <c r="FU446" s="58"/>
      <c r="FV446" s="58"/>
      <c r="FW446" s="58"/>
      <c r="FX446" s="58"/>
      <c r="FY446" s="58"/>
      <c r="FZ446" s="58"/>
      <c r="GA446" s="58"/>
      <c r="GB446" s="58"/>
      <c r="GC446" s="58"/>
      <c r="GD446" s="58"/>
      <c r="GE446" s="58"/>
      <c r="GF446" s="58"/>
      <c r="GG446" s="58"/>
      <c r="GH446" s="58"/>
      <c r="GI446" s="58"/>
      <c r="GJ446" s="58"/>
      <c r="GK446" s="58"/>
      <c r="GL446" s="58"/>
      <c r="GM446" s="58"/>
      <c r="GN446" s="58"/>
      <c r="GO446" s="58"/>
      <c r="GP446" s="58"/>
      <c r="GQ446" s="58"/>
      <c r="GR446" s="58"/>
      <c r="GS446" s="58"/>
      <c r="GT446" s="58"/>
      <c r="GU446" s="58"/>
      <c r="GV446" s="58"/>
      <c r="GW446" s="58"/>
      <c r="GX446" s="58"/>
      <c r="GY446" s="58"/>
      <c r="GZ446" s="58"/>
      <c r="HA446" s="58"/>
      <c r="HB446" s="58"/>
      <c r="HC446" s="58"/>
      <c r="HD446" s="58"/>
      <c r="HE446" s="58"/>
      <c r="HF446" s="58"/>
      <c r="HG446" s="58"/>
      <c r="HH446" s="58"/>
      <c r="HI446" s="58"/>
      <c r="HJ446" s="58"/>
      <c r="HK446" s="58"/>
      <c r="HL446" s="58"/>
      <c r="HM446" s="58"/>
      <c r="HN446" s="58"/>
      <c r="HO446" s="58"/>
      <c r="HP446" s="58"/>
      <c r="HQ446" s="58"/>
      <c r="HR446" s="58"/>
      <c r="HS446" s="58"/>
      <c r="HT446" s="58"/>
      <c r="HU446" s="58"/>
      <c r="HV446" s="58"/>
      <c r="HW446" s="58"/>
      <c r="HX446" s="58"/>
      <c r="HY446" s="58"/>
      <c r="HZ446" s="58"/>
      <c r="IA446" s="58"/>
      <c r="IB446" s="58"/>
      <c r="IC446" s="58"/>
      <c r="ID446" s="58"/>
      <c r="IE446" s="58"/>
      <c r="IF446" s="58"/>
      <c r="IG446" s="58"/>
      <c r="IH446" s="58"/>
    </row>
    <row r="447" s="32" customFormat="1" customHeight="1" spans="1:242">
      <c r="A447" s="45">
        <v>43539</v>
      </c>
      <c r="B447" s="50" t="s">
        <v>305</v>
      </c>
      <c r="C447" s="44" t="s">
        <v>310</v>
      </c>
      <c r="D447" s="51" t="s">
        <v>918</v>
      </c>
      <c r="E447" s="43">
        <v>1000</v>
      </c>
      <c r="F447" s="46"/>
      <c r="G447" s="43"/>
      <c r="H447" s="43"/>
      <c r="I447" s="43"/>
      <c r="J447" s="43"/>
      <c r="K447" s="43"/>
      <c r="L447" s="43">
        <f t="shared" si="27"/>
        <v>1000</v>
      </c>
      <c r="M447" s="56"/>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c r="AQ447" s="58"/>
      <c r="AR447" s="58"/>
      <c r="AS447" s="58"/>
      <c r="AT447" s="58"/>
      <c r="AU447" s="58"/>
      <c r="AV447" s="58"/>
      <c r="AW447" s="58"/>
      <c r="AX447" s="58"/>
      <c r="AY447" s="58"/>
      <c r="AZ447" s="58"/>
      <c r="BA447" s="58"/>
      <c r="BB447" s="58"/>
      <c r="BC447" s="58"/>
      <c r="BD447" s="58"/>
      <c r="BE447" s="58"/>
      <c r="BF447" s="58"/>
      <c r="BG447" s="58"/>
      <c r="BH447" s="58"/>
      <c r="BI447" s="58"/>
      <c r="BJ447" s="58"/>
      <c r="BK447" s="58"/>
      <c r="BL447" s="58"/>
      <c r="BM447" s="58"/>
      <c r="BN447" s="58"/>
      <c r="BO447" s="58"/>
      <c r="BP447" s="58"/>
      <c r="BQ447" s="58"/>
      <c r="BR447" s="58"/>
      <c r="BS447" s="58"/>
      <c r="BT447" s="58"/>
      <c r="BU447" s="58"/>
      <c r="BV447" s="58"/>
      <c r="BW447" s="58"/>
      <c r="BX447" s="58"/>
      <c r="BY447" s="58"/>
      <c r="BZ447" s="58"/>
      <c r="CA447" s="58"/>
      <c r="CB447" s="58"/>
      <c r="CC447" s="58"/>
      <c r="CD447" s="58"/>
      <c r="CE447" s="58"/>
      <c r="CF447" s="58"/>
      <c r="CG447" s="58"/>
      <c r="CH447" s="58"/>
      <c r="CI447" s="58"/>
      <c r="CJ447" s="58"/>
      <c r="CK447" s="58"/>
      <c r="CL447" s="58"/>
      <c r="CM447" s="58"/>
      <c r="CN447" s="58"/>
      <c r="CO447" s="58"/>
      <c r="CP447" s="58"/>
      <c r="CQ447" s="58"/>
      <c r="CR447" s="58"/>
      <c r="CS447" s="58"/>
      <c r="CT447" s="58"/>
      <c r="CU447" s="58"/>
      <c r="CV447" s="58"/>
      <c r="CW447" s="58"/>
      <c r="CX447" s="58"/>
      <c r="CY447" s="58"/>
      <c r="CZ447" s="58"/>
      <c r="DA447" s="58"/>
      <c r="DB447" s="58"/>
      <c r="DC447" s="58"/>
      <c r="DD447" s="58"/>
      <c r="DE447" s="58"/>
      <c r="DF447" s="58"/>
      <c r="DG447" s="58"/>
      <c r="DH447" s="58"/>
      <c r="DI447" s="58"/>
      <c r="DJ447" s="58"/>
      <c r="DK447" s="58"/>
      <c r="DL447" s="58"/>
      <c r="DM447" s="58"/>
      <c r="DN447" s="58"/>
      <c r="DO447" s="58"/>
      <c r="DP447" s="58"/>
      <c r="DQ447" s="58"/>
      <c r="DR447" s="58"/>
      <c r="DS447" s="58"/>
      <c r="DT447" s="58"/>
      <c r="DU447" s="58"/>
      <c r="DV447" s="58"/>
      <c r="DW447" s="58"/>
      <c r="DX447" s="58"/>
      <c r="DY447" s="58"/>
      <c r="DZ447" s="58"/>
      <c r="EA447" s="58"/>
      <c r="EB447" s="58"/>
      <c r="EC447" s="58"/>
      <c r="ED447" s="58"/>
      <c r="EE447" s="58"/>
      <c r="EF447" s="58"/>
      <c r="EG447" s="58"/>
      <c r="EH447" s="58"/>
      <c r="EI447" s="58"/>
      <c r="EJ447" s="58"/>
      <c r="EK447" s="58"/>
      <c r="EL447" s="58"/>
      <c r="EM447" s="58"/>
      <c r="EN447" s="58"/>
      <c r="EO447" s="58"/>
      <c r="EP447" s="58"/>
      <c r="EQ447" s="58"/>
      <c r="ER447" s="58"/>
      <c r="ES447" s="58"/>
      <c r="ET447" s="58"/>
      <c r="EU447" s="58"/>
      <c r="EV447" s="58"/>
      <c r="EW447" s="58"/>
      <c r="EX447" s="58"/>
      <c r="EY447" s="58"/>
      <c r="EZ447" s="58"/>
      <c r="FA447" s="58"/>
      <c r="FB447" s="58"/>
      <c r="FC447" s="58"/>
      <c r="FD447" s="58"/>
      <c r="FE447" s="58"/>
      <c r="FF447" s="58"/>
      <c r="FG447" s="58"/>
      <c r="FH447" s="58"/>
      <c r="FI447" s="58"/>
      <c r="FJ447" s="58"/>
      <c r="FK447" s="58"/>
      <c r="FL447" s="58"/>
      <c r="FM447" s="58"/>
      <c r="FN447" s="58"/>
      <c r="FO447" s="58"/>
      <c r="FP447" s="58"/>
      <c r="FQ447" s="58"/>
      <c r="FR447" s="58"/>
      <c r="FS447" s="58"/>
      <c r="FT447" s="58"/>
      <c r="FU447" s="58"/>
      <c r="FV447" s="58"/>
      <c r="FW447" s="58"/>
      <c r="FX447" s="58"/>
      <c r="FY447" s="58"/>
      <c r="FZ447" s="58"/>
      <c r="GA447" s="58"/>
      <c r="GB447" s="58"/>
      <c r="GC447" s="58"/>
      <c r="GD447" s="58"/>
      <c r="GE447" s="58"/>
      <c r="GF447" s="58"/>
      <c r="GG447" s="58"/>
      <c r="GH447" s="58"/>
      <c r="GI447" s="58"/>
      <c r="GJ447" s="58"/>
      <c r="GK447" s="58"/>
      <c r="GL447" s="58"/>
      <c r="GM447" s="58"/>
      <c r="GN447" s="58"/>
      <c r="GO447" s="58"/>
      <c r="GP447" s="58"/>
      <c r="GQ447" s="58"/>
      <c r="GR447" s="58"/>
      <c r="GS447" s="58"/>
      <c r="GT447" s="58"/>
      <c r="GU447" s="58"/>
      <c r="GV447" s="58"/>
      <c r="GW447" s="58"/>
      <c r="GX447" s="58"/>
      <c r="GY447" s="58"/>
      <c r="GZ447" s="58"/>
      <c r="HA447" s="58"/>
      <c r="HB447" s="58"/>
      <c r="HC447" s="58"/>
      <c r="HD447" s="58"/>
      <c r="HE447" s="58"/>
      <c r="HF447" s="58"/>
      <c r="HG447" s="58"/>
      <c r="HH447" s="58"/>
      <c r="HI447" s="58"/>
      <c r="HJ447" s="58"/>
      <c r="HK447" s="58"/>
      <c r="HL447" s="58"/>
      <c r="HM447" s="58"/>
      <c r="HN447" s="58"/>
      <c r="HO447" s="58"/>
      <c r="HP447" s="58"/>
      <c r="HQ447" s="58"/>
      <c r="HR447" s="58"/>
      <c r="HS447" s="58"/>
      <c r="HT447" s="58"/>
      <c r="HU447" s="58"/>
      <c r="HV447" s="58"/>
      <c r="HW447" s="58"/>
      <c r="HX447" s="58"/>
      <c r="HY447" s="58"/>
      <c r="HZ447" s="58"/>
      <c r="IA447" s="58"/>
      <c r="IB447" s="58"/>
      <c r="IC447" s="58"/>
      <c r="ID447" s="58"/>
      <c r="IE447" s="58"/>
      <c r="IF447" s="58"/>
      <c r="IG447" s="58"/>
      <c r="IH447" s="58"/>
    </row>
    <row r="448" s="33" customFormat="1" customHeight="1" spans="1:13">
      <c r="A448" s="45">
        <v>43539</v>
      </c>
      <c r="B448" s="50" t="s">
        <v>305</v>
      </c>
      <c r="C448" s="44" t="s">
        <v>312</v>
      </c>
      <c r="D448" s="54" t="s">
        <v>919</v>
      </c>
      <c r="E448" s="43">
        <v>600</v>
      </c>
      <c r="F448" s="46"/>
      <c r="G448" s="43"/>
      <c r="H448" s="43"/>
      <c r="I448" s="43"/>
      <c r="J448" s="43"/>
      <c r="K448" s="43"/>
      <c r="L448" s="43">
        <f t="shared" si="27"/>
        <v>600</v>
      </c>
      <c r="M448" s="56"/>
    </row>
    <row r="449" s="33" customFormat="1" customHeight="1" spans="1:13">
      <c r="A449" s="45">
        <v>43539</v>
      </c>
      <c r="B449" s="50" t="s">
        <v>305</v>
      </c>
      <c r="C449" s="50" t="s">
        <v>420</v>
      </c>
      <c r="D449" s="54" t="s">
        <v>920</v>
      </c>
      <c r="E449" s="43">
        <v>600</v>
      </c>
      <c r="F449" s="46"/>
      <c r="G449" s="43"/>
      <c r="H449" s="43"/>
      <c r="I449" s="43"/>
      <c r="J449" s="43"/>
      <c r="K449" s="43"/>
      <c r="L449" s="43">
        <f t="shared" si="27"/>
        <v>600</v>
      </c>
      <c r="M449" s="56"/>
    </row>
    <row r="450" s="33" customFormat="1" customHeight="1" spans="1:13">
      <c r="A450" s="45">
        <v>43539</v>
      </c>
      <c r="B450" s="44" t="s">
        <v>291</v>
      </c>
      <c r="C450" s="50" t="s">
        <v>420</v>
      </c>
      <c r="D450" s="54" t="s">
        <v>921</v>
      </c>
      <c r="E450" s="43">
        <v>450</v>
      </c>
      <c r="F450" s="46"/>
      <c r="G450" s="43"/>
      <c r="H450" s="43"/>
      <c r="I450" s="43"/>
      <c r="J450" s="43"/>
      <c r="K450" s="43"/>
      <c r="L450" s="43">
        <f t="shared" ref="L450:L513" si="28">E450+H450+K450</f>
        <v>450</v>
      </c>
      <c r="M450" s="56"/>
    </row>
    <row r="451" s="33" customFormat="1" customHeight="1" spans="1:13">
      <c r="A451" s="45">
        <v>43539</v>
      </c>
      <c r="B451" s="44" t="s">
        <v>291</v>
      </c>
      <c r="C451" s="44" t="s">
        <v>922</v>
      </c>
      <c r="D451" s="54" t="s">
        <v>923</v>
      </c>
      <c r="E451" s="43">
        <v>450</v>
      </c>
      <c r="F451" s="46"/>
      <c r="G451" s="43"/>
      <c r="H451" s="43"/>
      <c r="I451" s="43"/>
      <c r="J451" s="43"/>
      <c r="K451" s="43"/>
      <c r="L451" s="43">
        <f t="shared" si="28"/>
        <v>450</v>
      </c>
      <c r="M451" s="56"/>
    </row>
    <row r="452" s="33" customFormat="1" customHeight="1" spans="1:13">
      <c r="A452" s="45">
        <v>43539</v>
      </c>
      <c r="B452" s="50" t="s">
        <v>305</v>
      </c>
      <c r="C452" s="50" t="s">
        <v>662</v>
      </c>
      <c r="D452" s="54" t="s">
        <v>924</v>
      </c>
      <c r="E452" s="43">
        <v>600</v>
      </c>
      <c r="F452" s="46"/>
      <c r="G452" s="43"/>
      <c r="H452" s="43"/>
      <c r="I452" s="43"/>
      <c r="J452" s="43"/>
      <c r="K452" s="43"/>
      <c r="L452" s="43">
        <f t="shared" si="28"/>
        <v>600</v>
      </c>
      <c r="M452" s="56"/>
    </row>
    <row r="453" s="33" customFormat="1" customHeight="1" spans="1:13">
      <c r="A453" s="45">
        <v>43539</v>
      </c>
      <c r="B453" s="50" t="s">
        <v>305</v>
      </c>
      <c r="C453" s="50" t="s">
        <v>662</v>
      </c>
      <c r="D453" s="54" t="s">
        <v>925</v>
      </c>
      <c r="E453" s="43">
        <v>600</v>
      </c>
      <c r="F453" s="46"/>
      <c r="G453" s="43"/>
      <c r="H453" s="43"/>
      <c r="I453" s="43"/>
      <c r="J453" s="43"/>
      <c r="K453" s="43"/>
      <c r="L453" s="43">
        <f t="shared" si="28"/>
        <v>600</v>
      </c>
      <c r="M453" s="56"/>
    </row>
    <row r="454" s="33" customFormat="1" customHeight="1" spans="1:13">
      <c r="A454" s="45">
        <v>43539</v>
      </c>
      <c r="B454" s="44" t="s">
        <v>291</v>
      </c>
      <c r="C454" s="44" t="s">
        <v>926</v>
      </c>
      <c r="D454" s="54" t="s">
        <v>927</v>
      </c>
      <c r="E454" s="43">
        <v>450</v>
      </c>
      <c r="F454" s="46"/>
      <c r="G454" s="43"/>
      <c r="H454" s="43"/>
      <c r="I454" s="43"/>
      <c r="J454" s="43"/>
      <c r="K454" s="43"/>
      <c r="L454" s="43">
        <f t="shared" si="28"/>
        <v>450</v>
      </c>
      <c r="M454" s="56"/>
    </row>
    <row r="455" s="33" customFormat="1" customHeight="1" spans="1:13">
      <c r="A455" s="45">
        <v>43539</v>
      </c>
      <c r="B455" s="44" t="s">
        <v>291</v>
      </c>
      <c r="C455" s="50" t="s">
        <v>928</v>
      </c>
      <c r="D455" s="54" t="s">
        <v>929</v>
      </c>
      <c r="E455" s="43">
        <v>450</v>
      </c>
      <c r="F455" s="46"/>
      <c r="G455" s="43"/>
      <c r="H455" s="43"/>
      <c r="I455" s="43"/>
      <c r="J455" s="43"/>
      <c r="K455" s="43"/>
      <c r="L455" s="43">
        <f t="shared" si="28"/>
        <v>450</v>
      </c>
      <c r="M455" s="56"/>
    </row>
    <row r="456" s="33" customFormat="1" customHeight="1" spans="1:13">
      <c r="A456" s="45">
        <v>43539</v>
      </c>
      <c r="B456" s="44" t="s">
        <v>291</v>
      </c>
      <c r="C456" s="44" t="s">
        <v>928</v>
      </c>
      <c r="D456" s="54" t="s">
        <v>930</v>
      </c>
      <c r="E456" s="43">
        <v>450</v>
      </c>
      <c r="F456" s="46"/>
      <c r="G456" s="43"/>
      <c r="H456" s="43"/>
      <c r="I456" s="43"/>
      <c r="J456" s="43"/>
      <c r="K456" s="43"/>
      <c r="L456" s="43">
        <f t="shared" si="28"/>
        <v>450</v>
      </c>
      <c r="M456" s="56"/>
    </row>
    <row r="457" s="33" customFormat="1" customHeight="1" spans="1:13">
      <c r="A457" s="45">
        <v>43539</v>
      </c>
      <c r="B457" s="44" t="s">
        <v>291</v>
      </c>
      <c r="C457" s="44" t="s">
        <v>443</v>
      </c>
      <c r="D457" s="54" t="s">
        <v>931</v>
      </c>
      <c r="E457" s="43">
        <v>450</v>
      </c>
      <c r="F457" s="46"/>
      <c r="G457" s="43"/>
      <c r="H457" s="43"/>
      <c r="I457" s="43"/>
      <c r="J457" s="43"/>
      <c r="K457" s="43"/>
      <c r="L457" s="43">
        <f t="shared" si="28"/>
        <v>450</v>
      </c>
      <c r="M457" s="56"/>
    </row>
    <row r="458" s="33" customFormat="1" customHeight="1" spans="1:13">
      <c r="A458" s="45">
        <v>43539</v>
      </c>
      <c r="B458" s="50" t="s">
        <v>305</v>
      </c>
      <c r="C458" s="50" t="s">
        <v>321</v>
      </c>
      <c r="D458" s="53" t="s">
        <v>932</v>
      </c>
      <c r="E458" s="43">
        <v>1000</v>
      </c>
      <c r="F458" s="46"/>
      <c r="G458" s="43"/>
      <c r="H458" s="43"/>
      <c r="I458" s="43"/>
      <c r="J458" s="43"/>
      <c r="K458" s="43"/>
      <c r="L458" s="43">
        <f t="shared" si="28"/>
        <v>1000</v>
      </c>
      <c r="M458" s="56"/>
    </row>
    <row r="459" s="33" customFormat="1" customHeight="1" spans="1:13">
      <c r="A459" s="45">
        <v>43539</v>
      </c>
      <c r="B459" s="50" t="s">
        <v>305</v>
      </c>
      <c r="C459" s="50" t="s">
        <v>321</v>
      </c>
      <c r="D459" s="54" t="s">
        <v>933</v>
      </c>
      <c r="E459" s="43">
        <v>1000</v>
      </c>
      <c r="F459" s="46"/>
      <c r="G459" s="43"/>
      <c r="H459" s="43"/>
      <c r="I459" s="46">
        <v>10</v>
      </c>
      <c r="J459" s="43">
        <v>80</v>
      </c>
      <c r="K459" s="43">
        <f>I459*J459</f>
        <v>800</v>
      </c>
      <c r="L459" s="43">
        <f t="shared" si="28"/>
        <v>1800</v>
      </c>
      <c r="M459" s="56"/>
    </row>
    <row r="460" s="33" customFormat="1" customHeight="1" spans="1:13">
      <c r="A460" s="45">
        <v>43539</v>
      </c>
      <c r="B460" s="50" t="s">
        <v>305</v>
      </c>
      <c r="C460" s="50" t="s">
        <v>456</v>
      </c>
      <c r="D460" s="53" t="s">
        <v>934</v>
      </c>
      <c r="E460" s="43">
        <v>1000</v>
      </c>
      <c r="F460" s="46"/>
      <c r="G460" s="43"/>
      <c r="H460" s="43"/>
      <c r="I460" s="43"/>
      <c r="J460" s="43"/>
      <c r="K460" s="43"/>
      <c r="L460" s="43">
        <f t="shared" si="28"/>
        <v>1000</v>
      </c>
      <c r="M460" s="56"/>
    </row>
    <row r="461" s="33" customFormat="1" customHeight="1" spans="1:13">
      <c r="A461" s="45">
        <v>43539</v>
      </c>
      <c r="B461" s="50" t="s">
        <v>305</v>
      </c>
      <c r="C461" s="44" t="s">
        <v>460</v>
      </c>
      <c r="D461" s="54" t="s">
        <v>935</v>
      </c>
      <c r="E461" s="43">
        <v>600</v>
      </c>
      <c r="F461" s="46"/>
      <c r="G461" s="43"/>
      <c r="H461" s="43"/>
      <c r="I461" s="43"/>
      <c r="J461" s="43"/>
      <c r="K461" s="43"/>
      <c r="L461" s="43">
        <f t="shared" si="28"/>
        <v>600</v>
      </c>
      <c r="M461" s="56"/>
    </row>
    <row r="462" s="33" customFormat="1" customHeight="1" spans="1:13">
      <c r="A462" s="45">
        <v>43539</v>
      </c>
      <c r="B462" s="50" t="s">
        <v>305</v>
      </c>
      <c r="C462" s="44" t="s">
        <v>462</v>
      </c>
      <c r="D462" s="54" t="s">
        <v>936</v>
      </c>
      <c r="E462" s="43">
        <v>600</v>
      </c>
      <c r="F462" s="46"/>
      <c r="G462" s="43"/>
      <c r="H462" s="43"/>
      <c r="I462" s="43"/>
      <c r="J462" s="43"/>
      <c r="K462" s="43"/>
      <c r="L462" s="43">
        <f t="shared" si="28"/>
        <v>600</v>
      </c>
      <c r="M462" s="56"/>
    </row>
    <row r="463" s="33" customFormat="1" customHeight="1" spans="1:13">
      <c r="A463" s="45">
        <v>43539</v>
      </c>
      <c r="B463" s="61" t="s">
        <v>297</v>
      </c>
      <c r="C463" s="44" t="s">
        <v>466</v>
      </c>
      <c r="D463" s="54" t="s">
        <v>937</v>
      </c>
      <c r="E463" s="43">
        <v>1000</v>
      </c>
      <c r="F463" s="46"/>
      <c r="G463" s="43"/>
      <c r="H463" s="43"/>
      <c r="I463" s="43"/>
      <c r="J463" s="43"/>
      <c r="K463" s="43"/>
      <c r="L463" s="43">
        <f t="shared" si="28"/>
        <v>1000</v>
      </c>
      <c r="M463" s="56"/>
    </row>
    <row r="464" s="33" customFormat="1" customHeight="1" spans="1:13">
      <c r="A464" s="45">
        <v>43539</v>
      </c>
      <c r="B464" s="50" t="s">
        <v>300</v>
      </c>
      <c r="C464" s="44" t="s">
        <v>485</v>
      </c>
      <c r="D464" s="54" t="s">
        <v>938</v>
      </c>
      <c r="E464" s="43">
        <v>800</v>
      </c>
      <c r="F464" s="46"/>
      <c r="G464" s="43"/>
      <c r="H464" s="43"/>
      <c r="I464" s="43"/>
      <c r="J464" s="43"/>
      <c r="K464" s="43"/>
      <c r="L464" s="43">
        <f t="shared" si="28"/>
        <v>800</v>
      </c>
      <c r="M464" s="56"/>
    </row>
    <row r="465" s="33" customFormat="1" customHeight="1" spans="1:13">
      <c r="A465" s="45">
        <v>43539</v>
      </c>
      <c r="B465" s="50" t="s">
        <v>305</v>
      </c>
      <c r="C465" s="50" t="s">
        <v>489</v>
      </c>
      <c r="D465" s="53" t="s">
        <v>939</v>
      </c>
      <c r="E465" s="43">
        <v>1000</v>
      </c>
      <c r="F465" s="46"/>
      <c r="G465" s="43"/>
      <c r="H465" s="43"/>
      <c r="I465" s="46">
        <v>7.5</v>
      </c>
      <c r="J465" s="43">
        <v>80</v>
      </c>
      <c r="K465" s="43">
        <f>I465*J465</f>
        <v>600</v>
      </c>
      <c r="L465" s="43">
        <f t="shared" si="28"/>
        <v>1600</v>
      </c>
      <c r="M465" s="56"/>
    </row>
    <row r="466" s="33" customFormat="1" customHeight="1" spans="1:13">
      <c r="A466" s="45">
        <v>43539</v>
      </c>
      <c r="B466" s="50" t="s">
        <v>285</v>
      </c>
      <c r="C466" s="44" t="s">
        <v>828</v>
      </c>
      <c r="D466" s="47" t="s">
        <v>940</v>
      </c>
      <c r="E466" s="43">
        <v>2400</v>
      </c>
      <c r="F466" s="41">
        <v>60</v>
      </c>
      <c r="G466" s="43">
        <v>20</v>
      </c>
      <c r="H466" s="43">
        <f>F466*G466</f>
        <v>1200</v>
      </c>
      <c r="I466" s="43"/>
      <c r="J466" s="48"/>
      <c r="K466" s="43"/>
      <c r="L466" s="43">
        <f t="shared" si="28"/>
        <v>3600</v>
      </c>
      <c r="M466" s="56"/>
    </row>
    <row r="467" s="33" customFormat="1" customHeight="1" spans="1:13">
      <c r="A467" s="45">
        <v>43539</v>
      </c>
      <c r="B467" s="44" t="s">
        <v>291</v>
      </c>
      <c r="C467" s="44" t="s">
        <v>326</v>
      </c>
      <c r="D467" s="54" t="s">
        <v>941</v>
      </c>
      <c r="E467" s="43">
        <v>450</v>
      </c>
      <c r="F467" s="46"/>
      <c r="G467" s="43"/>
      <c r="H467" s="43"/>
      <c r="I467" s="43"/>
      <c r="J467" s="43"/>
      <c r="K467" s="43"/>
      <c r="L467" s="43">
        <f t="shared" si="28"/>
        <v>450</v>
      </c>
      <c r="M467" s="56"/>
    </row>
    <row r="468" s="33" customFormat="1" customHeight="1" spans="1:13">
      <c r="A468" s="45">
        <v>43539</v>
      </c>
      <c r="B468" s="44" t="s">
        <v>291</v>
      </c>
      <c r="C468" s="44" t="s">
        <v>326</v>
      </c>
      <c r="D468" s="54" t="s">
        <v>942</v>
      </c>
      <c r="E468" s="43">
        <v>450</v>
      </c>
      <c r="F468" s="46"/>
      <c r="G468" s="43"/>
      <c r="H468" s="43"/>
      <c r="I468" s="43"/>
      <c r="J468" s="43"/>
      <c r="K468" s="43"/>
      <c r="L468" s="43">
        <f t="shared" si="28"/>
        <v>450</v>
      </c>
      <c r="M468" s="56"/>
    </row>
    <row r="469" s="33" customFormat="1" customHeight="1" spans="1:13">
      <c r="A469" s="45">
        <v>43539</v>
      </c>
      <c r="B469" s="50" t="s">
        <v>300</v>
      </c>
      <c r="C469" s="50" t="s">
        <v>943</v>
      </c>
      <c r="D469" s="54" t="s">
        <v>944</v>
      </c>
      <c r="E469" s="43">
        <v>800</v>
      </c>
      <c r="F469" s="46"/>
      <c r="G469" s="43"/>
      <c r="H469" s="43"/>
      <c r="I469" s="43"/>
      <c r="J469" s="43"/>
      <c r="K469" s="43"/>
      <c r="L469" s="43">
        <f t="shared" si="28"/>
        <v>800</v>
      </c>
      <c r="M469" s="56"/>
    </row>
    <row r="470" s="33" customFormat="1" customHeight="1" spans="1:13">
      <c r="A470" s="45">
        <v>43539</v>
      </c>
      <c r="B470" s="44" t="s">
        <v>291</v>
      </c>
      <c r="C470" s="44" t="s">
        <v>945</v>
      </c>
      <c r="D470" s="54" t="s">
        <v>946</v>
      </c>
      <c r="E470" s="43">
        <v>450</v>
      </c>
      <c r="F470" s="46"/>
      <c r="G470" s="43"/>
      <c r="H470" s="43"/>
      <c r="I470" s="43"/>
      <c r="J470" s="43"/>
      <c r="K470" s="43"/>
      <c r="L470" s="43">
        <f t="shared" si="28"/>
        <v>450</v>
      </c>
      <c r="M470" s="56"/>
    </row>
    <row r="471" s="33" customFormat="1" customHeight="1" spans="1:13">
      <c r="A471" s="45">
        <v>43539</v>
      </c>
      <c r="B471" s="50" t="s">
        <v>285</v>
      </c>
      <c r="C471" s="44" t="s">
        <v>520</v>
      </c>
      <c r="D471" s="54" t="s">
        <v>947</v>
      </c>
      <c r="E471" s="48">
        <v>900</v>
      </c>
      <c r="F471" s="46"/>
      <c r="G471" s="43"/>
      <c r="H471" s="43"/>
      <c r="I471" s="43"/>
      <c r="J471" s="43"/>
      <c r="K471" s="43"/>
      <c r="L471" s="43">
        <f t="shared" si="28"/>
        <v>900</v>
      </c>
      <c r="M471" s="56"/>
    </row>
    <row r="472" s="33" customFormat="1" customHeight="1" spans="1:13">
      <c r="A472" s="45">
        <v>43539</v>
      </c>
      <c r="B472" s="50" t="s">
        <v>285</v>
      </c>
      <c r="C472" s="44" t="s">
        <v>948</v>
      </c>
      <c r="D472" s="54" t="s">
        <v>949</v>
      </c>
      <c r="E472" s="48">
        <v>900</v>
      </c>
      <c r="F472" s="46"/>
      <c r="G472" s="43"/>
      <c r="H472" s="43"/>
      <c r="I472" s="43"/>
      <c r="J472" s="43"/>
      <c r="K472" s="43"/>
      <c r="L472" s="43">
        <f t="shared" si="28"/>
        <v>900</v>
      </c>
      <c r="M472" s="56"/>
    </row>
    <row r="473" s="33" customFormat="1" customHeight="1" spans="1:13">
      <c r="A473" s="45">
        <v>43539</v>
      </c>
      <c r="B473" s="50" t="s">
        <v>300</v>
      </c>
      <c r="C473" s="44" t="s">
        <v>950</v>
      </c>
      <c r="D473" s="54" t="s">
        <v>951</v>
      </c>
      <c r="E473" s="43">
        <v>800</v>
      </c>
      <c r="F473" s="46"/>
      <c r="G473" s="43"/>
      <c r="H473" s="43"/>
      <c r="I473" s="43"/>
      <c r="J473" s="43"/>
      <c r="K473" s="43"/>
      <c r="L473" s="43">
        <f t="shared" si="28"/>
        <v>800</v>
      </c>
      <c r="M473" s="56"/>
    </row>
    <row r="474" s="33" customFormat="1" customHeight="1" spans="1:13">
      <c r="A474" s="45">
        <v>43539</v>
      </c>
      <c r="B474" s="50" t="s">
        <v>305</v>
      </c>
      <c r="C474" s="46" t="s">
        <v>952</v>
      </c>
      <c r="D474" s="54" t="s">
        <v>953</v>
      </c>
      <c r="E474" s="43">
        <v>700</v>
      </c>
      <c r="F474" s="46"/>
      <c r="G474" s="43"/>
      <c r="H474" s="43"/>
      <c r="I474" s="43"/>
      <c r="J474" s="43"/>
      <c r="K474" s="43"/>
      <c r="L474" s="43">
        <f t="shared" si="28"/>
        <v>700</v>
      </c>
      <c r="M474" s="56"/>
    </row>
    <row r="475" s="33" customFormat="1" customHeight="1" spans="1:13">
      <c r="A475" s="45">
        <v>43539</v>
      </c>
      <c r="B475" s="44" t="s">
        <v>291</v>
      </c>
      <c r="C475" s="44" t="s">
        <v>954</v>
      </c>
      <c r="D475" s="59" t="s">
        <v>955</v>
      </c>
      <c r="E475" s="43">
        <v>450</v>
      </c>
      <c r="F475" s="46"/>
      <c r="G475" s="43"/>
      <c r="H475" s="43"/>
      <c r="I475" s="43"/>
      <c r="J475" s="43"/>
      <c r="K475" s="43"/>
      <c r="L475" s="43">
        <f t="shared" si="28"/>
        <v>450</v>
      </c>
      <c r="M475" s="56"/>
    </row>
    <row r="476" s="33" customFormat="1" customHeight="1" spans="1:13">
      <c r="A476" s="45">
        <v>43539</v>
      </c>
      <c r="B476" s="44" t="s">
        <v>291</v>
      </c>
      <c r="C476" s="44" t="s">
        <v>954</v>
      </c>
      <c r="D476" s="54" t="s">
        <v>956</v>
      </c>
      <c r="E476" s="43">
        <v>450</v>
      </c>
      <c r="F476" s="46"/>
      <c r="G476" s="43"/>
      <c r="H476" s="43"/>
      <c r="I476" s="43"/>
      <c r="J476" s="43"/>
      <c r="K476" s="43"/>
      <c r="L476" s="43">
        <f t="shared" si="28"/>
        <v>450</v>
      </c>
      <c r="M476" s="56"/>
    </row>
    <row r="477" s="33" customFormat="1" customHeight="1" spans="1:13">
      <c r="A477" s="45">
        <v>43539</v>
      </c>
      <c r="B477" s="44" t="s">
        <v>291</v>
      </c>
      <c r="C477" s="44" t="s">
        <v>954</v>
      </c>
      <c r="D477" s="54" t="s">
        <v>957</v>
      </c>
      <c r="E477" s="43">
        <v>450</v>
      </c>
      <c r="F477" s="46"/>
      <c r="G477" s="43"/>
      <c r="H477" s="43"/>
      <c r="I477" s="43"/>
      <c r="J477" s="43"/>
      <c r="K477" s="43"/>
      <c r="L477" s="43">
        <f t="shared" si="28"/>
        <v>450</v>
      </c>
      <c r="M477" s="56"/>
    </row>
    <row r="478" s="33" customFormat="1" customHeight="1" spans="1:13">
      <c r="A478" s="45">
        <v>43539</v>
      </c>
      <c r="B478" s="50" t="s">
        <v>288</v>
      </c>
      <c r="C478" s="50" t="s">
        <v>331</v>
      </c>
      <c r="D478" s="53" t="s">
        <v>958</v>
      </c>
      <c r="E478" s="43">
        <v>5500</v>
      </c>
      <c r="F478" s="46"/>
      <c r="G478" s="43"/>
      <c r="H478" s="43"/>
      <c r="I478" s="43"/>
      <c r="J478" s="43"/>
      <c r="K478" s="43"/>
      <c r="L478" s="43">
        <f t="shared" si="28"/>
        <v>5500</v>
      </c>
      <c r="M478" s="56"/>
    </row>
    <row r="479" s="33" customFormat="1" customHeight="1" spans="1:13">
      <c r="A479" s="45">
        <v>43539</v>
      </c>
      <c r="B479" s="50" t="s">
        <v>300</v>
      </c>
      <c r="C479" s="44" t="s">
        <v>531</v>
      </c>
      <c r="D479" s="54" t="s">
        <v>959</v>
      </c>
      <c r="E479" s="43">
        <v>800</v>
      </c>
      <c r="F479" s="46"/>
      <c r="G479" s="43"/>
      <c r="H479" s="43"/>
      <c r="I479" s="43"/>
      <c r="J479" s="43"/>
      <c r="K479" s="43"/>
      <c r="L479" s="43">
        <f t="shared" si="28"/>
        <v>800</v>
      </c>
      <c r="M479" s="56"/>
    </row>
    <row r="480" s="33" customFormat="1" customHeight="1" spans="1:13">
      <c r="A480" s="45">
        <v>43539</v>
      </c>
      <c r="B480" s="50" t="s">
        <v>300</v>
      </c>
      <c r="C480" s="44" t="s">
        <v>531</v>
      </c>
      <c r="D480" s="54" t="s">
        <v>960</v>
      </c>
      <c r="E480" s="43">
        <v>800</v>
      </c>
      <c r="F480" s="46"/>
      <c r="G480" s="43"/>
      <c r="H480" s="43"/>
      <c r="I480" s="43"/>
      <c r="J480" s="43"/>
      <c r="K480" s="43"/>
      <c r="L480" s="43">
        <f t="shared" si="28"/>
        <v>800</v>
      </c>
      <c r="M480" s="56"/>
    </row>
    <row r="481" s="33" customFormat="1" customHeight="1" spans="1:13">
      <c r="A481" s="45">
        <v>43539</v>
      </c>
      <c r="B481" s="50" t="s">
        <v>300</v>
      </c>
      <c r="C481" s="44" t="s">
        <v>961</v>
      </c>
      <c r="D481" s="54" t="s">
        <v>962</v>
      </c>
      <c r="E481" s="43">
        <v>1500</v>
      </c>
      <c r="F481" s="46"/>
      <c r="G481" s="43"/>
      <c r="H481" s="43"/>
      <c r="I481" s="43"/>
      <c r="J481" s="43"/>
      <c r="K481" s="43"/>
      <c r="L481" s="43">
        <f t="shared" si="28"/>
        <v>1500</v>
      </c>
      <c r="M481" s="56"/>
    </row>
    <row r="482" s="33" customFormat="1" customHeight="1" spans="1:13">
      <c r="A482" s="45">
        <v>43539</v>
      </c>
      <c r="B482" s="50" t="s">
        <v>285</v>
      </c>
      <c r="C482" s="46" t="s">
        <v>538</v>
      </c>
      <c r="D482" s="54" t="s">
        <v>963</v>
      </c>
      <c r="E482" s="48">
        <v>900</v>
      </c>
      <c r="F482" s="46"/>
      <c r="G482" s="43"/>
      <c r="H482" s="43"/>
      <c r="I482" s="43"/>
      <c r="J482" s="43"/>
      <c r="K482" s="43"/>
      <c r="L482" s="43">
        <f t="shared" si="28"/>
        <v>900</v>
      </c>
      <c r="M482" s="56"/>
    </row>
    <row r="483" s="33" customFormat="1" customHeight="1" spans="1:13">
      <c r="A483" s="45">
        <v>43539</v>
      </c>
      <c r="B483" s="50" t="s">
        <v>300</v>
      </c>
      <c r="C483" s="44" t="s">
        <v>964</v>
      </c>
      <c r="D483" s="54" t="s">
        <v>965</v>
      </c>
      <c r="E483" s="43">
        <v>800</v>
      </c>
      <c r="F483" s="46"/>
      <c r="G483" s="43"/>
      <c r="H483" s="43"/>
      <c r="I483" s="43"/>
      <c r="J483" s="43"/>
      <c r="K483" s="43"/>
      <c r="L483" s="43">
        <f t="shared" si="28"/>
        <v>800</v>
      </c>
      <c r="M483" s="56"/>
    </row>
    <row r="484" s="33" customFormat="1" customHeight="1" spans="1:13">
      <c r="A484" s="45">
        <v>43539</v>
      </c>
      <c r="B484" s="50" t="s">
        <v>300</v>
      </c>
      <c r="C484" s="44" t="s">
        <v>966</v>
      </c>
      <c r="D484" s="54" t="s">
        <v>967</v>
      </c>
      <c r="E484" s="43">
        <v>800</v>
      </c>
      <c r="F484" s="46"/>
      <c r="G484" s="43"/>
      <c r="H484" s="43"/>
      <c r="I484" s="43"/>
      <c r="J484" s="43"/>
      <c r="K484" s="43"/>
      <c r="L484" s="43">
        <f t="shared" si="28"/>
        <v>800</v>
      </c>
      <c r="M484" s="56"/>
    </row>
    <row r="485" s="33" customFormat="1" customHeight="1" spans="1:13">
      <c r="A485" s="45">
        <v>43539</v>
      </c>
      <c r="B485" s="44" t="s">
        <v>291</v>
      </c>
      <c r="C485" s="44" t="s">
        <v>968</v>
      </c>
      <c r="D485" s="54" t="s">
        <v>969</v>
      </c>
      <c r="E485" s="43">
        <v>450</v>
      </c>
      <c r="F485" s="46"/>
      <c r="G485" s="43"/>
      <c r="H485" s="43"/>
      <c r="I485" s="43"/>
      <c r="J485" s="43"/>
      <c r="K485" s="43"/>
      <c r="L485" s="43">
        <f t="shared" si="28"/>
        <v>450</v>
      </c>
      <c r="M485" s="56"/>
    </row>
    <row r="486" s="33" customFormat="1" customHeight="1" spans="1:13">
      <c r="A486" s="45">
        <v>43539</v>
      </c>
      <c r="B486" s="44" t="s">
        <v>291</v>
      </c>
      <c r="C486" s="44" t="s">
        <v>968</v>
      </c>
      <c r="D486" s="54" t="s">
        <v>970</v>
      </c>
      <c r="E486" s="43">
        <v>450</v>
      </c>
      <c r="F486" s="46"/>
      <c r="G486" s="43"/>
      <c r="H486" s="43"/>
      <c r="I486" s="43"/>
      <c r="J486" s="43"/>
      <c r="K486" s="43"/>
      <c r="L486" s="43">
        <f t="shared" si="28"/>
        <v>450</v>
      </c>
      <c r="M486" s="56"/>
    </row>
    <row r="487" s="33" customFormat="1" customHeight="1" spans="1:13">
      <c r="A487" s="45">
        <v>43539</v>
      </c>
      <c r="B487" s="44" t="s">
        <v>291</v>
      </c>
      <c r="C487" s="44" t="s">
        <v>971</v>
      </c>
      <c r="D487" s="59" t="s">
        <v>972</v>
      </c>
      <c r="E487" s="43">
        <v>450</v>
      </c>
      <c r="F487" s="46"/>
      <c r="G487" s="43"/>
      <c r="H487" s="43"/>
      <c r="I487" s="43"/>
      <c r="J487" s="43"/>
      <c r="K487" s="43"/>
      <c r="L487" s="43">
        <f t="shared" si="28"/>
        <v>450</v>
      </c>
      <c r="M487" s="56"/>
    </row>
    <row r="488" s="33" customFormat="1" customHeight="1" spans="1:13">
      <c r="A488" s="45">
        <v>43539</v>
      </c>
      <c r="B488" s="44" t="s">
        <v>291</v>
      </c>
      <c r="C488" s="44" t="s">
        <v>971</v>
      </c>
      <c r="D488" s="54" t="s">
        <v>973</v>
      </c>
      <c r="E488" s="43">
        <v>450</v>
      </c>
      <c r="F488" s="46"/>
      <c r="G488" s="43"/>
      <c r="H488" s="43"/>
      <c r="I488" s="43"/>
      <c r="J488" s="43"/>
      <c r="K488" s="43"/>
      <c r="L488" s="43">
        <f t="shared" si="28"/>
        <v>450</v>
      </c>
      <c r="M488" s="56"/>
    </row>
    <row r="489" s="33" customFormat="1" customHeight="1" spans="1:13">
      <c r="A489" s="45">
        <v>43539</v>
      </c>
      <c r="B489" s="50" t="s">
        <v>300</v>
      </c>
      <c r="C489" s="44" t="s">
        <v>974</v>
      </c>
      <c r="D489" s="54" t="s">
        <v>975</v>
      </c>
      <c r="E489" s="43">
        <v>800</v>
      </c>
      <c r="F489" s="46"/>
      <c r="G489" s="43"/>
      <c r="H489" s="43"/>
      <c r="I489" s="43"/>
      <c r="J489" s="43"/>
      <c r="K489" s="43"/>
      <c r="L489" s="43">
        <f t="shared" si="28"/>
        <v>800</v>
      </c>
      <c r="M489" s="56"/>
    </row>
    <row r="490" s="33" customFormat="1" customHeight="1" spans="1:13">
      <c r="A490" s="45">
        <v>43539</v>
      </c>
      <c r="B490" s="44" t="s">
        <v>291</v>
      </c>
      <c r="C490" s="44" t="s">
        <v>976</v>
      </c>
      <c r="D490" s="54" t="s">
        <v>977</v>
      </c>
      <c r="E490" s="43">
        <v>450</v>
      </c>
      <c r="F490" s="46"/>
      <c r="G490" s="43"/>
      <c r="H490" s="43"/>
      <c r="I490" s="43"/>
      <c r="J490" s="43"/>
      <c r="K490" s="43"/>
      <c r="L490" s="43">
        <f t="shared" si="28"/>
        <v>450</v>
      </c>
      <c r="M490" s="56"/>
    </row>
    <row r="491" s="33" customFormat="1" customHeight="1" spans="1:13">
      <c r="A491" s="45">
        <v>43539</v>
      </c>
      <c r="B491" s="50" t="s">
        <v>305</v>
      </c>
      <c r="C491" s="44" t="s">
        <v>976</v>
      </c>
      <c r="D491" s="54" t="s">
        <v>978</v>
      </c>
      <c r="E491" s="43">
        <v>600</v>
      </c>
      <c r="F491" s="46"/>
      <c r="G491" s="43"/>
      <c r="H491" s="43"/>
      <c r="I491" s="43"/>
      <c r="J491" s="43"/>
      <c r="K491" s="43"/>
      <c r="L491" s="43">
        <f t="shared" si="28"/>
        <v>600</v>
      </c>
      <c r="M491" s="56"/>
    </row>
    <row r="492" s="33" customFormat="1" customHeight="1" spans="1:13">
      <c r="A492" s="45">
        <v>43539</v>
      </c>
      <c r="B492" s="50" t="s">
        <v>300</v>
      </c>
      <c r="C492" s="50" t="s">
        <v>979</v>
      </c>
      <c r="D492" s="59" t="s">
        <v>980</v>
      </c>
      <c r="E492" s="43">
        <v>800</v>
      </c>
      <c r="F492" s="46"/>
      <c r="G492" s="43"/>
      <c r="H492" s="43"/>
      <c r="I492" s="43"/>
      <c r="J492" s="43"/>
      <c r="K492" s="43"/>
      <c r="L492" s="43">
        <f t="shared" si="28"/>
        <v>800</v>
      </c>
      <c r="M492" s="56"/>
    </row>
    <row r="493" s="33" customFormat="1" customHeight="1" spans="1:13">
      <c r="A493" s="45">
        <v>43539</v>
      </c>
      <c r="B493" s="50" t="s">
        <v>300</v>
      </c>
      <c r="C493" s="50" t="s">
        <v>979</v>
      </c>
      <c r="D493" s="59" t="s">
        <v>981</v>
      </c>
      <c r="E493" s="43">
        <v>1500</v>
      </c>
      <c r="F493" s="46"/>
      <c r="G493" s="43"/>
      <c r="H493" s="43"/>
      <c r="I493" s="43"/>
      <c r="J493" s="43"/>
      <c r="K493" s="43"/>
      <c r="L493" s="43">
        <f t="shared" si="28"/>
        <v>1500</v>
      </c>
      <c r="M493" s="56"/>
    </row>
    <row r="494" s="33" customFormat="1" customHeight="1" spans="1:13">
      <c r="A494" s="45">
        <v>43539</v>
      </c>
      <c r="B494" s="50" t="s">
        <v>300</v>
      </c>
      <c r="C494" s="46" t="s">
        <v>869</v>
      </c>
      <c r="D494" s="54" t="s">
        <v>982</v>
      </c>
      <c r="E494" s="43">
        <v>1500</v>
      </c>
      <c r="F494" s="46"/>
      <c r="G494" s="43"/>
      <c r="H494" s="43"/>
      <c r="I494" s="43"/>
      <c r="J494" s="43"/>
      <c r="K494" s="43"/>
      <c r="L494" s="43">
        <f t="shared" si="28"/>
        <v>1500</v>
      </c>
      <c r="M494" s="56"/>
    </row>
    <row r="495" s="33" customFormat="1" customHeight="1" spans="1:13">
      <c r="A495" s="45">
        <v>43539</v>
      </c>
      <c r="B495" s="50" t="s">
        <v>300</v>
      </c>
      <c r="C495" s="44" t="s">
        <v>983</v>
      </c>
      <c r="D495" s="54" t="s">
        <v>984</v>
      </c>
      <c r="E495" s="43">
        <v>800</v>
      </c>
      <c r="F495" s="46"/>
      <c r="G495" s="43"/>
      <c r="H495" s="43"/>
      <c r="I495" s="43"/>
      <c r="J495" s="43"/>
      <c r="K495" s="43"/>
      <c r="L495" s="43">
        <f t="shared" si="28"/>
        <v>800</v>
      </c>
      <c r="M495" s="56"/>
    </row>
    <row r="496" s="33" customFormat="1" customHeight="1" spans="1:13">
      <c r="A496" s="45">
        <v>43539</v>
      </c>
      <c r="B496" s="50" t="s">
        <v>300</v>
      </c>
      <c r="C496" s="46" t="s">
        <v>985</v>
      </c>
      <c r="D496" s="54" t="s">
        <v>986</v>
      </c>
      <c r="E496" s="43">
        <v>800</v>
      </c>
      <c r="F496" s="46"/>
      <c r="G496" s="43"/>
      <c r="H496" s="43"/>
      <c r="I496" s="43"/>
      <c r="J496" s="43"/>
      <c r="K496" s="43"/>
      <c r="L496" s="43">
        <f t="shared" si="28"/>
        <v>800</v>
      </c>
      <c r="M496" s="56"/>
    </row>
    <row r="497" s="33" customFormat="1" customHeight="1" spans="1:13">
      <c r="A497" s="45">
        <v>43539</v>
      </c>
      <c r="B497" s="50" t="s">
        <v>300</v>
      </c>
      <c r="C497" s="50" t="s">
        <v>987</v>
      </c>
      <c r="D497" s="54" t="s">
        <v>988</v>
      </c>
      <c r="E497" s="43">
        <v>1500</v>
      </c>
      <c r="F497" s="46"/>
      <c r="G497" s="43"/>
      <c r="H497" s="43"/>
      <c r="I497" s="43"/>
      <c r="J497" s="43"/>
      <c r="K497" s="43"/>
      <c r="L497" s="43">
        <f t="shared" si="28"/>
        <v>1500</v>
      </c>
      <c r="M497" s="56"/>
    </row>
    <row r="498" s="33" customFormat="1" customHeight="1" spans="1:13">
      <c r="A498" s="45">
        <v>43539</v>
      </c>
      <c r="B498" s="50" t="s">
        <v>305</v>
      </c>
      <c r="C498" s="46" t="s">
        <v>585</v>
      </c>
      <c r="D498" s="53" t="s">
        <v>989</v>
      </c>
      <c r="E498" s="43">
        <v>1000</v>
      </c>
      <c r="F498" s="46">
        <v>72</v>
      </c>
      <c r="G498" s="43">
        <v>10</v>
      </c>
      <c r="H498" s="43">
        <f>F498*G498</f>
        <v>720</v>
      </c>
      <c r="I498" s="43"/>
      <c r="J498" s="43"/>
      <c r="K498" s="43"/>
      <c r="L498" s="43">
        <f t="shared" si="28"/>
        <v>1720</v>
      </c>
      <c r="M498" s="56"/>
    </row>
    <row r="499" s="33" customFormat="1" customHeight="1" spans="1:13">
      <c r="A499" s="45">
        <v>43539</v>
      </c>
      <c r="B499" s="50" t="s">
        <v>300</v>
      </c>
      <c r="C499" s="50" t="s">
        <v>747</v>
      </c>
      <c r="D499" s="54" t="s">
        <v>990</v>
      </c>
      <c r="E499" s="43">
        <v>1500</v>
      </c>
      <c r="F499" s="46"/>
      <c r="G499" s="43"/>
      <c r="H499" s="43"/>
      <c r="I499" s="43"/>
      <c r="J499" s="43"/>
      <c r="K499" s="43"/>
      <c r="L499" s="43">
        <f t="shared" si="28"/>
        <v>1500</v>
      </c>
      <c r="M499" s="56"/>
    </row>
    <row r="500" s="33" customFormat="1" customHeight="1" spans="1:13">
      <c r="A500" s="45">
        <v>43539</v>
      </c>
      <c r="B500" s="50" t="s">
        <v>305</v>
      </c>
      <c r="C500" s="44" t="s">
        <v>603</v>
      </c>
      <c r="D500" s="54" t="s">
        <v>991</v>
      </c>
      <c r="E500" s="43">
        <v>600</v>
      </c>
      <c r="F500" s="46"/>
      <c r="G500" s="43"/>
      <c r="H500" s="43"/>
      <c r="I500" s="43"/>
      <c r="J500" s="43"/>
      <c r="K500" s="43"/>
      <c r="L500" s="43">
        <f t="shared" si="28"/>
        <v>600</v>
      </c>
      <c r="M500" s="56"/>
    </row>
    <row r="501" s="33" customFormat="1" customHeight="1" spans="1:13">
      <c r="A501" s="45">
        <v>43539</v>
      </c>
      <c r="B501" s="50" t="s">
        <v>300</v>
      </c>
      <c r="C501" s="44" t="s">
        <v>992</v>
      </c>
      <c r="D501" s="54" t="s">
        <v>993</v>
      </c>
      <c r="E501" s="43">
        <v>800</v>
      </c>
      <c r="F501" s="46"/>
      <c r="G501" s="43"/>
      <c r="H501" s="43"/>
      <c r="I501" s="43"/>
      <c r="J501" s="43"/>
      <c r="K501" s="43"/>
      <c r="L501" s="43">
        <f t="shared" si="28"/>
        <v>800</v>
      </c>
      <c r="M501" s="56"/>
    </row>
    <row r="502" s="33" customFormat="1" customHeight="1" spans="1:13">
      <c r="A502" s="45">
        <v>43539</v>
      </c>
      <c r="B502" s="50" t="s">
        <v>305</v>
      </c>
      <c r="C502" s="46" t="s">
        <v>339</v>
      </c>
      <c r="D502" s="53" t="s">
        <v>994</v>
      </c>
      <c r="E502" s="43">
        <v>1000</v>
      </c>
      <c r="F502" s="46">
        <v>103</v>
      </c>
      <c r="G502" s="43">
        <v>10</v>
      </c>
      <c r="H502" s="43">
        <f>F502*G502</f>
        <v>1030</v>
      </c>
      <c r="I502" s="43"/>
      <c r="J502" s="43"/>
      <c r="K502" s="43"/>
      <c r="L502" s="43">
        <f t="shared" si="28"/>
        <v>2030</v>
      </c>
      <c r="M502" s="56"/>
    </row>
    <row r="503" s="33" customFormat="1" customHeight="1" spans="1:13">
      <c r="A503" s="45">
        <v>43539</v>
      </c>
      <c r="B503" s="44" t="s">
        <v>291</v>
      </c>
      <c r="C503" s="44" t="s">
        <v>995</v>
      </c>
      <c r="D503" s="54" t="s">
        <v>996</v>
      </c>
      <c r="E503" s="43">
        <v>450</v>
      </c>
      <c r="F503" s="46"/>
      <c r="G503" s="43"/>
      <c r="H503" s="43"/>
      <c r="I503" s="43"/>
      <c r="J503" s="43"/>
      <c r="K503" s="43"/>
      <c r="L503" s="43">
        <f t="shared" si="28"/>
        <v>450</v>
      </c>
      <c r="M503" s="56"/>
    </row>
    <row r="504" s="33" customFormat="1" customHeight="1" spans="1:13">
      <c r="A504" s="45">
        <v>43539</v>
      </c>
      <c r="B504" s="44" t="s">
        <v>291</v>
      </c>
      <c r="C504" s="44" t="s">
        <v>995</v>
      </c>
      <c r="D504" s="54" t="s">
        <v>997</v>
      </c>
      <c r="E504" s="43">
        <v>450</v>
      </c>
      <c r="F504" s="46"/>
      <c r="G504" s="43"/>
      <c r="H504" s="43"/>
      <c r="I504" s="43"/>
      <c r="J504" s="43"/>
      <c r="K504" s="43"/>
      <c r="L504" s="43">
        <f t="shared" si="28"/>
        <v>450</v>
      </c>
      <c r="M504" s="56"/>
    </row>
    <row r="505" s="33" customFormat="1" customHeight="1" spans="1:13">
      <c r="A505" s="45">
        <v>43539</v>
      </c>
      <c r="B505" s="50" t="s">
        <v>305</v>
      </c>
      <c r="C505" s="44" t="s">
        <v>998</v>
      </c>
      <c r="D505" s="54" t="s">
        <v>999</v>
      </c>
      <c r="E505" s="43">
        <v>600</v>
      </c>
      <c r="F505" s="46"/>
      <c r="G505" s="43"/>
      <c r="H505" s="43"/>
      <c r="I505" s="43"/>
      <c r="J505" s="43"/>
      <c r="K505" s="43"/>
      <c r="L505" s="43">
        <f t="shared" si="28"/>
        <v>600</v>
      </c>
      <c r="M505" s="56"/>
    </row>
    <row r="506" s="33" customFormat="1" customHeight="1" spans="1:13">
      <c r="A506" s="45">
        <v>43539</v>
      </c>
      <c r="B506" s="44" t="s">
        <v>291</v>
      </c>
      <c r="C506" s="50" t="s">
        <v>1000</v>
      </c>
      <c r="D506" s="54" t="s">
        <v>1001</v>
      </c>
      <c r="E506" s="43">
        <v>600</v>
      </c>
      <c r="F506" s="46"/>
      <c r="G506" s="43"/>
      <c r="H506" s="43"/>
      <c r="I506" s="43"/>
      <c r="J506" s="43"/>
      <c r="K506" s="43"/>
      <c r="L506" s="43">
        <f t="shared" si="28"/>
        <v>600</v>
      </c>
      <c r="M506" s="56"/>
    </row>
    <row r="507" s="33" customFormat="1" customHeight="1" spans="1:13">
      <c r="A507" s="45">
        <v>43539</v>
      </c>
      <c r="B507" s="50" t="s">
        <v>305</v>
      </c>
      <c r="C507" s="44" t="s">
        <v>1002</v>
      </c>
      <c r="D507" s="54" t="s">
        <v>1003</v>
      </c>
      <c r="E507" s="43">
        <v>600</v>
      </c>
      <c r="F507" s="46"/>
      <c r="G507" s="43"/>
      <c r="H507" s="43"/>
      <c r="I507" s="43"/>
      <c r="J507" s="43"/>
      <c r="K507" s="43"/>
      <c r="L507" s="43">
        <f t="shared" si="28"/>
        <v>600</v>
      </c>
      <c r="M507" s="56"/>
    </row>
    <row r="508" s="33" customFormat="1" customHeight="1" spans="1:13">
      <c r="A508" s="45">
        <v>43539</v>
      </c>
      <c r="B508" s="44" t="s">
        <v>291</v>
      </c>
      <c r="C508" s="50" t="s">
        <v>1004</v>
      </c>
      <c r="D508" s="54" t="s">
        <v>1005</v>
      </c>
      <c r="E508" s="43">
        <v>450</v>
      </c>
      <c r="F508" s="46"/>
      <c r="G508" s="43"/>
      <c r="H508" s="43"/>
      <c r="I508" s="43"/>
      <c r="J508" s="43"/>
      <c r="K508" s="43"/>
      <c r="L508" s="43">
        <f t="shared" si="28"/>
        <v>450</v>
      </c>
      <c r="M508" s="56"/>
    </row>
    <row r="509" s="33" customFormat="1" customHeight="1" spans="1:13">
      <c r="A509" s="45">
        <v>43539</v>
      </c>
      <c r="B509" s="50" t="s">
        <v>305</v>
      </c>
      <c r="C509" s="50" t="s">
        <v>619</v>
      </c>
      <c r="D509" s="47" t="s">
        <v>1006</v>
      </c>
      <c r="E509" s="43">
        <v>1000</v>
      </c>
      <c r="F509" s="41">
        <v>237</v>
      </c>
      <c r="G509" s="43">
        <v>10</v>
      </c>
      <c r="H509" s="43">
        <f>F509*G509</f>
        <v>2370</v>
      </c>
      <c r="I509" s="46">
        <v>8.5</v>
      </c>
      <c r="J509" s="43">
        <v>80</v>
      </c>
      <c r="K509" s="43">
        <f>I509*J509</f>
        <v>680</v>
      </c>
      <c r="L509" s="43">
        <f t="shared" si="28"/>
        <v>4050</v>
      </c>
      <c r="M509" s="56"/>
    </row>
    <row r="510" s="33" customFormat="1" customHeight="1" spans="1:13">
      <c r="A510" s="45">
        <v>43539</v>
      </c>
      <c r="B510" s="44" t="s">
        <v>291</v>
      </c>
      <c r="C510" s="44" t="s">
        <v>627</v>
      </c>
      <c r="D510" s="54" t="s">
        <v>1007</v>
      </c>
      <c r="E510" s="43">
        <v>450</v>
      </c>
      <c r="F510" s="46"/>
      <c r="G510" s="43"/>
      <c r="H510" s="43"/>
      <c r="I510" s="43"/>
      <c r="J510" s="43"/>
      <c r="K510" s="43"/>
      <c r="L510" s="43">
        <f t="shared" si="28"/>
        <v>450</v>
      </c>
      <c r="M510" s="56"/>
    </row>
    <row r="511" s="33" customFormat="1" customHeight="1" spans="1:13">
      <c r="A511" s="45">
        <v>43539</v>
      </c>
      <c r="B511" s="50" t="s">
        <v>305</v>
      </c>
      <c r="C511" s="50" t="s">
        <v>1008</v>
      </c>
      <c r="D511" s="54" t="s">
        <v>1009</v>
      </c>
      <c r="E511" s="43">
        <v>600</v>
      </c>
      <c r="F511" s="46"/>
      <c r="G511" s="43"/>
      <c r="H511" s="43"/>
      <c r="I511" s="43"/>
      <c r="J511" s="43"/>
      <c r="K511" s="43"/>
      <c r="L511" s="43">
        <f t="shared" si="28"/>
        <v>600</v>
      </c>
      <c r="M511" s="56"/>
    </row>
    <row r="512" s="33" customFormat="1" customHeight="1" spans="1:13">
      <c r="A512" s="45">
        <v>43539</v>
      </c>
      <c r="B512" s="50" t="s">
        <v>285</v>
      </c>
      <c r="C512" s="44" t="s">
        <v>1010</v>
      </c>
      <c r="D512" s="47" t="s">
        <v>1011</v>
      </c>
      <c r="E512" s="48">
        <v>1500</v>
      </c>
      <c r="F512" s="41"/>
      <c r="G512" s="48"/>
      <c r="H512" s="43"/>
      <c r="I512" s="43"/>
      <c r="J512" s="48"/>
      <c r="K512" s="43"/>
      <c r="L512" s="43">
        <f t="shared" si="28"/>
        <v>1500</v>
      </c>
      <c r="M512" s="56"/>
    </row>
    <row r="513" s="33" customFormat="1" customHeight="1" spans="1:13">
      <c r="A513" s="45">
        <v>43539</v>
      </c>
      <c r="B513" s="50" t="s">
        <v>300</v>
      </c>
      <c r="C513" s="44" t="s">
        <v>1012</v>
      </c>
      <c r="D513" s="54" t="s">
        <v>1013</v>
      </c>
      <c r="E513" s="43">
        <v>800</v>
      </c>
      <c r="F513" s="46"/>
      <c r="G513" s="43"/>
      <c r="H513" s="43"/>
      <c r="I513" s="43"/>
      <c r="J513" s="43"/>
      <c r="K513" s="43"/>
      <c r="L513" s="43">
        <f t="shared" si="28"/>
        <v>800</v>
      </c>
      <c r="M513" s="56"/>
    </row>
    <row r="514" s="33" customFormat="1" customHeight="1" spans="1:13">
      <c r="A514" s="45">
        <v>43539</v>
      </c>
      <c r="B514" s="50" t="s">
        <v>300</v>
      </c>
      <c r="C514" s="44" t="s">
        <v>888</v>
      </c>
      <c r="D514" s="54" t="s">
        <v>1014</v>
      </c>
      <c r="E514" s="43">
        <v>1500</v>
      </c>
      <c r="F514" s="46"/>
      <c r="G514" s="43"/>
      <c r="H514" s="43"/>
      <c r="I514" s="43"/>
      <c r="J514" s="43"/>
      <c r="K514" s="43"/>
      <c r="L514" s="43">
        <f t="shared" ref="L514:L562" si="29">E514+H514+K514</f>
        <v>1500</v>
      </c>
      <c r="M514" s="56"/>
    </row>
    <row r="515" s="33" customFormat="1" customHeight="1" spans="1:13">
      <c r="A515" s="45">
        <v>43539</v>
      </c>
      <c r="B515" s="50" t="s">
        <v>300</v>
      </c>
      <c r="C515" s="50" t="s">
        <v>889</v>
      </c>
      <c r="D515" s="54" t="s">
        <v>1015</v>
      </c>
      <c r="E515" s="43">
        <v>1500</v>
      </c>
      <c r="F515" s="46"/>
      <c r="G515" s="43"/>
      <c r="H515" s="43"/>
      <c r="I515" s="43"/>
      <c r="J515" s="43"/>
      <c r="K515" s="43"/>
      <c r="L515" s="43">
        <f t="shared" si="29"/>
        <v>1500</v>
      </c>
      <c r="M515" s="56"/>
    </row>
    <row r="516" s="33" customFormat="1" customHeight="1" spans="1:13">
      <c r="A516" s="45">
        <v>43539</v>
      </c>
      <c r="B516" s="50" t="s">
        <v>300</v>
      </c>
      <c r="C516" s="44" t="s">
        <v>632</v>
      </c>
      <c r="D516" s="54" t="s">
        <v>1016</v>
      </c>
      <c r="E516" s="43">
        <v>800</v>
      </c>
      <c r="F516" s="46"/>
      <c r="G516" s="43"/>
      <c r="H516" s="43"/>
      <c r="I516" s="43"/>
      <c r="J516" s="43"/>
      <c r="K516" s="43"/>
      <c r="L516" s="43">
        <f t="shared" si="29"/>
        <v>800</v>
      </c>
      <c r="M516" s="56"/>
    </row>
    <row r="517" s="33" customFormat="1" customHeight="1" spans="1:13">
      <c r="A517" s="45">
        <v>43539</v>
      </c>
      <c r="B517" s="50" t="s">
        <v>300</v>
      </c>
      <c r="C517" s="50" t="s">
        <v>638</v>
      </c>
      <c r="D517" s="54" t="s">
        <v>1017</v>
      </c>
      <c r="E517" s="43">
        <v>1200</v>
      </c>
      <c r="F517" s="46"/>
      <c r="G517" s="43"/>
      <c r="H517" s="43"/>
      <c r="I517" s="43"/>
      <c r="J517" s="43"/>
      <c r="K517" s="43"/>
      <c r="L517" s="43">
        <f t="shared" si="29"/>
        <v>1200</v>
      </c>
      <c r="M517" s="56"/>
    </row>
    <row r="518" s="33" customFormat="1" customHeight="1" spans="1:13">
      <c r="A518" s="45">
        <v>43539</v>
      </c>
      <c r="B518" s="50" t="s">
        <v>300</v>
      </c>
      <c r="C518" s="44" t="s">
        <v>1018</v>
      </c>
      <c r="D518" s="54" t="s">
        <v>1019</v>
      </c>
      <c r="E518" s="43">
        <v>800</v>
      </c>
      <c r="F518" s="46"/>
      <c r="G518" s="43"/>
      <c r="H518" s="43"/>
      <c r="I518" s="43"/>
      <c r="J518" s="43"/>
      <c r="K518" s="43"/>
      <c r="L518" s="43">
        <f t="shared" si="29"/>
        <v>800</v>
      </c>
      <c r="M518" s="56"/>
    </row>
    <row r="519" s="33" customFormat="1" customHeight="1" spans="1:13">
      <c r="A519" s="45">
        <v>43539</v>
      </c>
      <c r="B519" s="50" t="s">
        <v>300</v>
      </c>
      <c r="C519" s="44" t="s">
        <v>1018</v>
      </c>
      <c r="D519" s="54" t="s">
        <v>1020</v>
      </c>
      <c r="E519" s="43">
        <v>800</v>
      </c>
      <c r="F519" s="46"/>
      <c r="G519" s="43"/>
      <c r="H519" s="43"/>
      <c r="I519" s="43"/>
      <c r="J519" s="43"/>
      <c r="K519" s="43"/>
      <c r="L519" s="43">
        <f t="shared" si="29"/>
        <v>800</v>
      </c>
      <c r="M519" s="56"/>
    </row>
    <row r="520" s="33" customFormat="1" customHeight="1" spans="1:13">
      <c r="A520" s="45">
        <v>43540</v>
      </c>
      <c r="B520" s="50" t="s">
        <v>305</v>
      </c>
      <c r="C520" s="46" t="s">
        <v>356</v>
      </c>
      <c r="D520" s="53" t="s">
        <v>1021</v>
      </c>
      <c r="E520" s="43">
        <v>1000</v>
      </c>
      <c r="F520" s="46">
        <v>47</v>
      </c>
      <c r="G520" s="43">
        <v>10</v>
      </c>
      <c r="H520" s="43">
        <f>F520*G520</f>
        <v>470</v>
      </c>
      <c r="I520" s="46">
        <v>7.5</v>
      </c>
      <c r="J520" s="43">
        <v>80</v>
      </c>
      <c r="K520" s="43">
        <f>I520*J520</f>
        <v>600</v>
      </c>
      <c r="L520" s="43">
        <f t="shared" si="29"/>
        <v>2070</v>
      </c>
      <c r="M520" s="56"/>
    </row>
    <row r="521" s="33" customFormat="1" customHeight="1" spans="1:13">
      <c r="A521" s="45">
        <v>43540</v>
      </c>
      <c r="B521" s="44" t="s">
        <v>291</v>
      </c>
      <c r="C521" s="50" t="s">
        <v>365</v>
      </c>
      <c r="D521" s="54" t="s">
        <v>1022</v>
      </c>
      <c r="E521" s="43">
        <v>450</v>
      </c>
      <c r="F521" s="46"/>
      <c r="G521" s="43"/>
      <c r="H521" s="43"/>
      <c r="I521" s="43"/>
      <c r="J521" s="43"/>
      <c r="K521" s="43"/>
      <c r="L521" s="43">
        <f t="shared" si="29"/>
        <v>450</v>
      </c>
      <c r="M521" s="56"/>
    </row>
    <row r="522" s="33" customFormat="1" customHeight="1" spans="1:13">
      <c r="A522" s="45">
        <v>43540</v>
      </c>
      <c r="B522" s="44" t="s">
        <v>291</v>
      </c>
      <c r="C522" s="50" t="s">
        <v>308</v>
      </c>
      <c r="D522" s="54" t="s">
        <v>1023</v>
      </c>
      <c r="E522" s="43">
        <v>450</v>
      </c>
      <c r="F522" s="46"/>
      <c r="G522" s="43"/>
      <c r="H522" s="43"/>
      <c r="I522" s="43"/>
      <c r="J522" s="43"/>
      <c r="K522" s="43"/>
      <c r="L522" s="43">
        <f t="shared" si="29"/>
        <v>450</v>
      </c>
      <c r="M522" s="56"/>
    </row>
    <row r="523" s="33" customFormat="1" customHeight="1" spans="1:13">
      <c r="A523" s="45">
        <v>43540</v>
      </c>
      <c r="B523" s="50" t="s">
        <v>305</v>
      </c>
      <c r="C523" s="44" t="s">
        <v>310</v>
      </c>
      <c r="D523" s="51" t="s">
        <v>1024</v>
      </c>
      <c r="E523" s="43">
        <v>1000</v>
      </c>
      <c r="F523" s="46"/>
      <c r="G523" s="43"/>
      <c r="H523" s="43"/>
      <c r="I523" s="43"/>
      <c r="J523" s="43"/>
      <c r="K523" s="43"/>
      <c r="L523" s="43">
        <f t="shared" si="29"/>
        <v>1000</v>
      </c>
      <c r="M523" s="56"/>
    </row>
    <row r="524" s="33" customFormat="1" customHeight="1" spans="1:13">
      <c r="A524" s="45">
        <v>43540</v>
      </c>
      <c r="B524" s="44" t="s">
        <v>291</v>
      </c>
      <c r="C524" s="44" t="s">
        <v>314</v>
      </c>
      <c r="D524" s="54" t="s">
        <v>1025</v>
      </c>
      <c r="E524" s="43">
        <v>450</v>
      </c>
      <c r="F524" s="46"/>
      <c r="G524" s="43"/>
      <c r="H524" s="43"/>
      <c r="I524" s="43"/>
      <c r="J524" s="43"/>
      <c r="K524" s="43"/>
      <c r="L524" s="43">
        <f t="shared" si="29"/>
        <v>450</v>
      </c>
      <c r="M524" s="56"/>
    </row>
    <row r="525" s="33" customFormat="1" customHeight="1" spans="1:13">
      <c r="A525" s="45">
        <v>43540</v>
      </c>
      <c r="B525" s="50" t="s">
        <v>305</v>
      </c>
      <c r="C525" s="50" t="s">
        <v>443</v>
      </c>
      <c r="D525" s="54" t="s">
        <v>1026</v>
      </c>
      <c r="E525" s="43">
        <v>600</v>
      </c>
      <c r="F525" s="46"/>
      <c r="G525" s="43"/>
      <c r="H525" s="43"/>
      <c r="I525" s="43"/>
      <c r="J525" s="43"/>
      <c r="K525" s="43"/>
      <c r="L525" s="43">
        <f t="shared" si="29"/>
        <v>600</v>
      </c>
      <c r="M525" s="56"/>
    </row>
    <row r="526" s="33" customFormat="1" customHeight="1" spans="1:13">
      <c r="A526" s="45">
        <v>43540</v>
      </c>
      <c r="B526" s="50" t="s">
        <v>305</v>
      </c>
      <c r="C526" s="50" t="s">
        <v>321</v>
      </c>
      <c r="D526" s="53" t="s">
        <v>1027</v>
      </c>
      <c r="E526" s="43">
        <v>1000</v>
      </c>
      <c r="F526" s="46"/>
      <c r="G526" s="43"/>
      <c r="H526" s="43"/>
      <c r="I526" s="43"/>
      <c r="J526" s="43"/>
      <c r="K526" s="43"/>
      <c r="L526" s="43">
        <f t="shared" si="29"/>
        <v>1000</v>
      </c>
      <c r="M526" s="56"/>
    </row>
    <row r="527" s="33" customFormat="1" customHeight="1" spans="1:13">
      <c r="A527" s="45">
        <v>43540</v>
      </c>
      <c r="B527" s="50" t="s">
        <v>305</v>
      </c>
      <c r="C527" s="50" t="s">
        <v>321</v>
      </c>
      <c r="D527" s="54" t="s">
        <v>1028</v>
      </c>
      <c r="E527" s="43">
        <v>1000</v>
      </c>
      <c r="F527" s="46"/>
      <c r="G527" s="43"/>
      <c r="H527" s="43"/>
      <c r="I527" s="43"/>
      <c r="J527" s="43"/>
      <c r="K527" s="43"/>
      <c r="L527" s="43">
        <f t="shared" si="29"/>
        <v>1000</v>
      </c>
      <c r="M527" s="56"/>
    </row>
    <row r="528" s="33" customFormat="1" customHeight="1" spans="1:13">
      <c r="A528" s="45">
        <v>43540</v>
      </c>
      <c r="B528" s="44" t="s">
        <v>291</v>
      </c>
      <c r="C528" s="44" t="s">
        <v>462</v>
      </c>
      <c r="D528" s="54" t="s">
        <v>1029</v>
      </c>
      <c r="E528" s="43">
        <v>450</v>
      </c>
      <c r="F528" s="46"/>
      <c r="G528" s="43"/>
      <c r="H528" s="43"/>
      <c r="I528" s="43"/>
      <c r="J528" s="43"/>
      <c r="K528" s="43"/>
      <c r="L528" s="43">
        <f t="shared" si="29"/>
        <v>450</v>
      </c>
      <c r="M528" s="56"/>
    </row>
    <row r="529" s="33" customFormat="1" customHeight="1" spans="1:13">
      <c r="A529" s="45">
        <v>43540</v>
      </c>
      <c r="B529" s="50" t="s">
        <v>305</v>
      </c>
      <c r="C529" s="50" t="s">
        <v>489</v>
      </c>
      <c r="D529" s="53" t="s">
        <v>1030</v>
      </c>
      <c r="E529" s="43">
        <v>1000</v>
      </c>
      <c r="F529" s="46">
        <v>54</v>
      </c>
      <c r="G529" s="43">
        <v>10</v>
      </c>
      <c r="H529" s="43">
        <f>F529*G529</f>
        <v>540</v>
      </c>
      <c r="I529" s="43"/>
      <c r="J529" s="43"/>
      <c r="K529" s="43"/>
      <c r="L529" s="43">
        <f t="shared" si="29"/>
        <v>1540</v>
      </c>
      <c r="M529" s="56"/>
    </row>
    <row r="530" s="33" customFormat="1" customHeight="1" spans="1:13">
      <c r="A530" s="45">
        <v>43540</v>
      </c>
      <c r="B530" s="50" t="s">
        <v>300</v>
      </c>
      <c r="C530" s="44" t="s">
        <v>1031</v>
      </c>
      <c r="D530" s="59" t="s">
        <v>1032</v>
      </c>
      <c r="E530" s="43">
        <v>800</v>
      </c>
      <c r="F530" s="46"/>
      <c r="G530" s="43"/>
      <c r="H530" s="43"/>
      <c r="I530" s="43"/>
      <c r="J530" s="43"/>
      <c r="K530" s="43"/>
      <c r="L530" s="43">
        <f t="shared" si="29"/>
        <v>800</v>
      </c>
      <c r="M530" s="56"/>
    </row>
    <row r="531" s="33" customFormat="1" customHeight="1" spans="1:13">
      <c r="A531" s="45">
        <v>43540</v>
      </c>
      <c r="B531" s="50" t="s">
        <v>300</v>
      </c>
      <c r="C531" s="44" t="s">
        <v>1033</v>
      </c>
      <c r="D531" s="54" t="s">
        <v>1034</v>
      </c>
      <c r="E531" s="43">
        <v>800</v>
      </c>
      <c r="F531" s="46"/>
      <c r="G531" s="43"/>
      <c r="H531" s="43"/>
      <c r="I531" s="43"/>
      <c r="J531" s="43"/>
      <c r="K531" s="43"/>
      <c r="L531" s="43">
        <f t="shared" si="29"/>
        <v>800</v>
      </c>
      <c r="M531" s="56"/>
    </row>
    <row r="532" s="33" customFormat="1" customHeight="1" spans="1:13">
      <c r="A532" s="45">
        <v>43540</v>
      </c>
      <c r="B532" s="50" t="s">
        <v>305</v>
      </c>
      <c r="C532" s="44" t="s">
        <v>335</v>
      </c>
      <c r="D532" s="54" t="s">
        <v>1035</v>
      </c>
      <c r="E532" s="43">
        <v>600</v>
      </c>
      <c r="F532" s="46"/>
      <c r="G532" s="43"/>
      <c r="H532" s="43"/>
      <c r="I532" s="43"/>
      <c r="J532" s="43"/>
      <c r="K532" s="43"/>
      <c r="L532" s="43">
        <f t="shared" si="29"/>
        <v>600</v>
      </c>
      <c r="M532" s="56"/>
    </row>
    <row r="533" s="33" customFormat="1" customHeight="1" spans="1:13">
      <c r="A533" s="45">
        <v>43541</v>
      </c>
      <c r="B533" s="50" t="s">
        <v>305</v>
      </c>
      <c r="C533" s="46" t="s">
        <v>356</v>
      </c>
      <c r="D533" s="53" t="s">
        <v>1036</v>
      </c>
      <c r="E533" s="43">
        <v>600</v>
      </c>
      <c r="F533" s="46"/>
      <c r="G533" s="43"/>
      <c r="H533" s="43"/>
      <c r="I533" s="43"/>
      <c r="J533" s="43"/>
      <c r="K533" s="43"/>
      <c r="L533" s="43">
        <f t="shared" si="29"/>
        <v>600</v>
      </c>
      <c r="M533" s="56"/>
    </row>
    <row r="534" s="33" customFormat="1" customHeight="1" spans="1:13">
      <c r="A534" s="45">
        <v>43541</v>
      </c>
      <c r="B534" s="50" t="s">
        <v>305</v>
      </c>
      <c r="C534" s="44" t="s">
        <v>310</v>
      </c>
      <c r="D534" s="51" t="s">
        <v>1037</v>
      </c>
      <c r="E534" s="43">
        <v>1000</v>
      </c>
      <c r="F534" s="46"/>
      <c r="G534" s="43"/>
      <c r="H534" s="43"/>
      <c r="I534" s="43"/>
      <c r="J534" s="43"/>
      <c r="K534" s="43"/>
      <c r="L534" s="43">
        <f t="shared" si="29"/>
        <v>1000</v>
      </c>
      <c r="M534" s="56"/>
    </row>
    <row r="535" s="33" customFormat="1" customHeight="1" spans="1:13">
      <c r="A535" s="45">
        <v>43541</v>
      </c>
      <c r="B535" s="50" t="s">
        <v>305</v>
      </c>
      <c r="C535" s="50" t="s">
        <v>321</v>
      </c>
      <c r="D535" s="54" t="s">
        <v>1038</v>
      </c>
      <c r="E535" s="43">
        <v>1000</v>
      </c>
      <c r="F535" s="46"/>
      <c r="G535" s="43"/>
      <c r="H535" s="43"/>
      <c r="I535" s="43"/>
      <c r="J535" s="43"/>
      <c r="K535" s="43"/>
      <c r="L535" s="43">
        <f t="shared" si="29"/>
        <v>1000</v>
      </c>
      <c r="M535" s="56"/>
    </row>
    <row r="536" s="33" customFormat="1" customHeight="1" spans="1:13">
      <c r="A536" s="45">
        <v>43542</v>
      </c>
      <c r="B536" s="50" t="s">
        <v>305</v>
      </c>
      <c r="C536" s="44" t="s">
        <v>310</v>
      </c>
      <c r="D536" s="51" t="s">
        <v>1039</v>
      </c>
      <c r="E536" s="43">
        <v>1000</v>
      </c>
      <c r="F536" s="46"/>
      <c r="G536" s="43"/>
      <c r="H536" s="43"/>
      <c r="I536" s="43"/>
      <c r="J536" s="43"/>
      <c r="K536" s="43"/>
      <c r="L536" s="43">
        <f t="shared" si="29"/>
        <v>1000</v>
      </c>
      <c r="M536" s="56"/>
    </row>
    <row r="537" s="33" customFormat="1" customHeight="1" spans="1:13">
      <c r="A537" s="45">
        <v>43540</v>
      </c>
      <c r="B537" s="50" t="s">
        <v>291</v>
      </c>
      <c r="C537" s="44" t="s">
        <v>1040</v>
      </c>
      <c r="D537" s="51" t="s">
        <v>1041</v>
      </c>
      <c r="E537" s="43">
        <v>450</v>
      </c>
      <c r="F537" s="46"/>
      <c r="G537" s="43"/>
      <c r="H537" s="43"/>
      <c r="I537" s="43"/>
      <c r="J537" s="43"/>
      <c r="K537" s="43"/>
      <c r="L537" s="43">
        <f t="shared" si="29"/>
        <v>450</v>
      </c>
      <c r="M537" s="56"/>
    </row>
    <row r="538" s="33" customFormat="1" customHeight="1" spans="1:13">
      <c r="A538" s="45">
        <v>43534</v>
      </c>
      <c r="B538" s="50" t="s">
        <v>291</v>
      </c>
      <c r="C538" s="44" t="s">
        <v>1040</v>
      </c>
      <c r="D538" s="51" t="s">
        <v>1042</v>
      </c>
      <c r="E538" s="43">
        <v>450</v>
      </c>
      <c r="F538" s="46"/>
      <c r="G538" s="43"/>
      <c r="H538" s="43"/>
      <c r="I538" s="43"/>
      <c r="J538" s="43"/>
      <c r="K538" s="43"/>
      <c r="L538" s="43">
        <f t="shared" si="29"/>
        <v>450</v>
      </c>
      <c r="M538" s="56"/>
    </row>
    <row r="539" s="33" customFormat="1" customHeight="1" spans="1:13">
      <c r="A539" s="45">
        <v>43536</v>
      </c>
      <c r="B539" s="50" t="s">
        <v>291</v>
      </c>
      <c r="C539" s="44" t="s">
        <v>1040</v>
      </c>
      <c r="D539" s="51" t="s">
        <v>1043</v>
      </c>
      <c r="E539" s="43">
        <v>450</v>
      </c>
      <c r="F539" s="46"/>
      <c r="G539" s="43"/>
      <c r="H539" s="43"/>
      <c r="I539" s="43"/>
      <c r="J539" s="43"/>
      <c r="K539" s="43"/>
      <c r="L539" s="43">
        <f t="shared" si="29"/>
        <v>450</v>
      </c>
      <c r="M539" s="56"/>
    </row>
    <row r="540" s="33" customFormat="1" customHeight="1" spans="1:13">
      <c r="A540" s="45">
        <v>43538</v>
      </c>
      <c r="B540" s="50" t="s">
        <v>291</v>
      </c>
      <c r="C540" s="44" t="s">
        <v>1040</v>
      </c>
      <c r="D540" s="51" t="s">
        <v>1044</v>
      </c>
      <c r="E540" s="43">
        <v>450</v>
      </c>
      <c r="F540" s="46"/>
      <c r="G540" s="43"/>
      <c r="H540" s="43"/>
      <c r="I540" s="43"/>
      <c r="J540" s="43"/>
      <c r="K540" s="43"/>
      <c r="L540" s="43">
        <f t="shared" si="29"/>
        <v>450</v>
      </c>
      <c r="M540" s="56"/>
    </row>
    <row r="541" s="33" customFormat="1" customHeight="1" spans="1:13">
      <c r="A541" s="45">
        <v>43538</v>
      </c>
      <c r="B541" s="50" t="s">
        <v>291</v>
      </c>
      <c r="C541" s="44" t="s">
        <v>1040</v>
      </c>
      <c r="D541" s="51" t="s">
        <v>1045</v>
      </c>
      <c r="E541" s="43">
        <v>450</v>
      </c>
      <c r="F541" s="46"/>
      <c r="G541" s="43"/>
      <c r="H541" s="43"/>
      <c r="I541" s="43"/>
      <c r="J541" s="43"/>
      <c r="K541" s="43"/>
      <c r="L541" s="43">
        <f t="shared" si="29"/>
        <v>450</v>
      </c>
      <c r="M541" s="56"/>
    </row>
    <row r="542" s="33" customFormat="1" customHeight="1" spans="1:13">
      <c r="A542" s="45">
        <v>43534</v>
      </c>
      <c r="B542" s="50" t="s">
        <v>291</v>
      </c>
      <c r="C542" s="44" t="s">
        <v>1040</v>
      </c>
      <c r="D542" s="51" t="s">
        <v>1046</v>
      </c>
      <c r="E542" s="43">
        <v>450</v>
      </c>
      <c r="F542" s="46"/>
      <c r="G542" s="43"/>
      <c r="H542" s="43"/>
      <c r="I542" s="43"/>
      <c r="J542" s="43"/>
      <c r="K542" s="43"/>
      <c r="L542" s="43">
        <f t="shared" si="29"/>
        <v>450</v>
      </c>
      <c r="M542" s="56"/>
    </row>
    <row r="543" s="33" customFormat="1" customHeight="1" spans="1:13">
      <c r="A543" s="45">
        <v>43535</v>
      </c>
      <c r="B543" s="50" t="s">
        <v>291</v>
      </c>
      <c r="C543" s="44" t="s">
        <v>1040</v>
      </c>
      <c r="D543" s="51" t="s">
        <v>1047</v>
      </c>
      <c r="E543" s="43">
        <v>450</v>
      </c>
      <c r="F543" s="46"/>
      <c r="G543" s="43"/>
      <c r="H543" s="43"/>
      <c r="I543" s="43"/>
      <c r="J543" s="43"/>
      <c r="K543" s="43"/>
      <c r="L543" s="43">
        <f t="shared" si="29"/>
        <v>450</v>
      </c>
      <c r="M543" s="56"/>
    </row>
    <row r="544" s="33" customFormat="1" customHeight="1" spans="1:13">
      <c r="A544" s="45">
        <v>43536</v>
      </c>
      <c r="B544" s="50" t="s">
        <v>291</v>
      </c>
      <c r="C544" s="44" t="s">
        <v>1040</v>
      </c>
      <c r="D544" s="51" t="s">
        <v>1048</v>
      </c>
      <c r="E544" s="43">
        <v>450</v>
      </c>
      <c r="F544" s="46"/>
      <c r="G544" s="43"/>
      <c r="H544" s="43"/>
      <c r="I544" s="43"/>
      <c r="J544" s="43"/>
      <c r="K544" s="43"/>
      <c r="L544" s="43">
        <f t="shared" si="29"/>
        <v>450</v>
      </c>
      <c r="M544" s="56"/>
    </row>
    <row r="545" s="33" customFormat="1" customHeight="1" spans="1:13">
      <c r="A545" s="45">
        <v>43536</v>
      </c>
      <c r="B545" s="50" t="s">
        <v>291</v>
      </c>
      <c r="C545" s="44" t="s">
        <v>1040</v>
      </c>
      <c r="D545" s="51" t="s">
        <v>1049</v>
      </c>
      <c r="E545" s="43">
        <v>450</v>
      </c>
      <c r="F545" s="46"/>
      <c r="G545" s="43"/>
      <c r="H545" s="43"/>
      <c r="I545" s="43"/>
      <c r="J545" s="43"/>
      <c r="K545" s="43"/>
      <c r="L545" s="43">
        <f t="shared" si="29"/>
        <v>450</v>
      </c>
      <c r="M545" s="56"/>
    </row>
    <row r="546" s="33" customFormat="1" customHeight="1" spans="1:13">
      <c r="A546" s="45">
        <v>43537</v>
      </c>
      <c r="B546" s="50" t="s">
        <v>291</v>
      </c>
      <c r="C546" s="44" t="s">
        <v>1040</v>
      </c>
      <c r="D546" s="51" t="s">
        <v>1050</v>
      </c>
      <c r="E546" s="43">
        <v>450</v>
      </c>
      <c r="F546" s="46"/>
      <c r="G546" s="43"/>
      <c r="H546" s="43"/>
      <c r="I546" s="43"/>
      <c r="J546" s="43"/>
      <c r="K546" s="43"/>
      <c r="L546" s="43">
        <f t="shared" si="29"/>
        <v>450</v>
      </c>
      <c r="M546" s="56"/>
    </row>
    <row r="547" s="33" customFormat="1" customHeight="1" spans="1:13">
      <c r="A547" s="45">
        <v>43538</v>
      </c>
      <c r="B547" s="50" t="s">
        <v>305</v>
      </c>
      <c r="C547" s="44" t="s">
        <v>1040</v>
      </c>
      <c r="D547" s="51" t="s">
        <v>1051</v>
      </c>
      <c r="E547" s="43">
        <v>600</v>
      </c>
      <c r="F547" s="46"/>
      <c r="G547" s="43"/>
      <c r="H547" s="43"/>
      <c r="I547" s="43"/>
      <c r="J547" s="43"/>
      <c r="K547" s="43"/>
      <c r="L547" s="43">
        <f t="shared" si="29"/>
        <v>600</v>
      </c>
      <c r="M547" s="56"/>
    </row>
    <row r="548" s="33" customFormat="1" customHeight="1" spans="1:13">
      <c r="A548" s="45">
        <v>43538</v>
      </c>
      <c r="B548" s="50" t="s">
        <v>291</v>
      </c>
      <c r="C548" s="44" t="s">
        <v>1040</v>
      </c>
      <c r="D548" s="51" t="s">
        <v>1052</v>
      </c>
      <c r="E548" s="43">
        <v>450</v>
      </c>
      <c r="F548" s="46"/>
      <c r="G548" s="43"/>
      <c r="H548" s="43"/>
      <c r="I548" s="43"/>
      <c r="J548" s="43"/>
      <c r="K548" s="43"/>
      <c r="L548" s="43">
        <f t="shared" si="29"/>
        <v>450</v>
      </c>
      <c r="M548" s="56"/>
    </row>
    <row r="549" s="33" customFormat="1" customHeight="1" spans="1:13">
      <c r="A549" s="45">
        <v>43538</v>
      </c>
      <c r="B549" s="50" t="s">
        <v>291</v>
      </c>
      <c r="C549" s="44" t="s">
        <v>1040</v>
      </c>
      <c r="D549" s="51" t="s">
        <v>1053</v>
      </c>
      <c r="E549" s="43">
        <v>450</v>
      </c>
      <c r="F549" s="46"/>
      <c r="G549" s="43"/>
      <c r="H549" s="43"/>
      <c r="I549" s="43"/>
      <c r="J549" s="43"/>
      <c r="K549" s="43"/>
      <c r="L549" s="43">
        <f t="shared" si="29"/>
        <v>450</v>
      </c>
      <c r="M549" s="56"/>
    </row>
    <row r="550" s="33" customFormat="1" customHeight="1" spans="1:13">
      <c r="A550" s="45">
        <v>43539</v>
      </c>
      <c r="B550" s="50" t="s">
        <v>291</v>
      </c>
      <c r="C550" s="44" t="s">
        <v>1040</v>
      </c>
      <c r="D550" s="51" t="s">
        <v>1054</v>
      </c>
      <c r="E550" s="43">
        <v>450</v>
      </c>
      <c r="F550" s="46"/>
      <c r="G550" s="43"/>
      <c r="H550" s="43"/>
      <c r="I550" s="43"/>
      <c r="J550" s="43"/>
      <c r="K550" s="43"/>
      <c r="L550" s="43">
        <f t="shared" si="29"/>
        <v>450</v>
      </c>
      <c r="M550" s="56"/>
    </row>
    <row r="551" s="33" customFormat="1" customHeight="1" spans="1:13">
      <c r="A551" s="45">
        <v>43539</v>
      </c>
      <c r="B551" s="50" t="s">
        <v>291</v>
      </c>
      <c r="C551" s="44" t="s">
        <v>1040</v>
      </c>
      <c r="D551" s="51" t="s">
        <v>1055</v>
      </c>
      <c r="E551" s="43">
        <v>450</v>
      </c>
      <c r="F551" s="46"/>
      <c r="G551" s="43"/>
      <c r="H551" s="43"/>
      <c r="I551" s="43"/>
      <c r="J551" s="43"/>
      <c r="K551" s="43"/>
      <c r="L551" s="43">
        <f t="shared" si="29"/>
        <v>450</v>
      </c>
      <c r="M551" s="56"/>
    </row>
    <row r="552" s="33" customFormat="1" customHeight="1" spans="1:13">
      <c r="A552" s="45">
        <v>43538</v>
      </c>
      <c r="B552" s="50" t="s">
        <v>291</v>
      </c>
      <c r="C552" s="44" t="s">
        <v>1040</v>
      </c>
      <c r="D552" s="51" t="s">
        <v>1056</v>
      </c>
      <c r="E552" s="43">
        <v>450</v>
      </c>
      <c r="F552" s="46"/>
      <c r="G552" s="43"/>
      <c r="H552" s="43"/>
      <c r="I552" s="43"/>
      <c r="J552" s="43"/>
      <c r="K552" s="43"/>
      <c r="L552" s="43">
        <f t="shared" si="29"/>
        <v>450</v>
      </c>
      <c r="M552" s="56"/>
    </row>
    <row r="553" s="33" customFormat="1" customHeight="1" spans="1:13">
      <c r="A553" s="45">
        <v>43538</v>
      </c>
      <c r="B553" s="50" t="s">
        <v>291</v>
      </c>
      <c r="C553" s="44" t="s">
        <v>1040</v>
      </c>
      <c r="D553" s="51" t="s">
        <v>1057</v>
      </c>
      <c r="E553" s="43">
        <v>450</v>
      </c>
      <c r="F553" s="46"/>
      <c r="G553" s="43"/>
      <c r="H553" s="43"/>
      <c r="I553" s="43"/>
      <c r="J553" s="43"/>
      <c r="K553" s="43"/>
      <c r="L553" s="43">
        <f t="shared" si="29"/>
        <v>450</v>
      </c>
      <c r="M553" s="56"/>
    </row>
    <row r="554" s="33" customFormat="1" customHeight="1" spans="1:13">
      <c r="A554" s="45" t="s">
        <v>1058</v>
      </c>
      <c r="B554" s="50" t="s">
        <v>305</v>
      </c>
      <c r="C554" s="44" t="s">
        <v>1059</v>
      </c>
      <c r="D554" s="51" t="s">
        <v>1060</v>
      </c>
      <c r="E554" s="43">
        <v>1000</v>
      </c>
      <c r="F554" s="46">
        <v>97</v>
      </c>
      <c r="G554" s="43">
        <v>10</v>
      </c>
      <c r="H554" s="43">
        <f>F554*G554</f>
        <v>970</v>
      </c>
      <c r="I554" s="43"/>
      <c r="J554" s="43"/>
      <c r="K554" s="43"/>
      <c r="L554" s="43">
        <f t="shared" si="29"/>
        <v>1970</v>
      </c>
      <c r="M554" s="56"/>
    </row>
    <row r="555" s="33" customFormat="1" customHeight="1" spans="1:13">
      <c r="A555" s="45" t="s">
        <v>1058</v>
      </c>
      <c r="B555" s="50" t="s">
        <v>291</v>
      </c>
      <c r="C555" s="44" t="s">
        <v>1059</v>
      </c>
      <c r="D555" s="51" t="s">
        <v>1061</v>
      </c>
      <c r="E555" s="43">
        <v>450</v>
      </c>
      <c r="F555" s="46"/>
      <c r="G555" s="43"/>
      <c r="H555" s="43"/>
      <c r="I555" s="43"/>
      <c r="J555" s="43"/>
      <c r="K555" s="43"/>
      <c r="L555" s="43">
        <f t="shared" si="29"/>
        <v>450</v>
      </c>
      <c r="M555" s="56"/>
    </row>
    <row r="556" s="33" customFormat="1" customHeight="1" spans="1:13">
      <c r="A556" s="45">
        <v>43476</v>
      </c>
      <c r="B556" s="50" t="s">
        <v>305</v>
      </c>
      <c r="C556" s="44" t="s">
        <v>1059</v>
      </c>
      <c r="D556" s="51" t="s">
        <v>1062</v>
      </c>
      <c r="E556" s="43">
        <v>600</v>
      </c>
      <c r="F556" s="46"/>
      <c r="G556" s="43"/>
      <c r="H556" s="43"/>
      <c r="I556" s="43"/>
      <c r="J556" s="43"/>
      <c r="K556" s="43"/>
      <c r="L556" s="43">
        <f t="shared" si="29"/>
        <v>600</v>
      </c>
      <c r="M556" s="56"/>
    </row>
    <row r="557" s="33" customFormat="1" customHeight="1" spans="1:13">
      <c r="A557" s="45">
        <v>43477</v>
      </c>
      <c r="B557" s="50" t="s">
        <v>305</v>
      </c>
      <c r="C557" s="44" t="s">
        <v>1059</v>
      </c>
      <c r="D557" s="51" t="s">
        <v>1063</v>
      </c>
      <c r="E557" s="43">
        <v>600</v>
      </c>
      <c r="F557" s="46"/>
      <c r="G557" s="43"/>
      <c r="H557" s="43"/>
      <c r="I557" s="43"/>
      <c r="J557" s="43"/>
      <c r="K557" s="43"/>
      <c r="L557" s="43">
        <f t="shared" si="29"/>
        <v>600</v>
      </c>
      <c r="M557" s="56"/>
    </row>
    <row r="558" s="33" customFormat="1" customHeight="1" spans="1:13">
      <c r="A558" s="45">
        <v>43516</v>
      </c>
      <c r="B558" s="50" t="s">
        <v>291</v>
      </c>
      <c r="C558" s="44" t="s">
        <v>1059</v>
      </c>
      <c r="D558" s="51" t="s">
        <v>1064</v>
      </c>
      <c r="E558" s="43">
        <v>800</v>
      </c>
      <c r="F558" s="46"/>
      <c r="G558" s="43"/>
      <c r="H558" s="43"/>
      <c r="I558" s="43"/>
      <c r="J558" s="43"/>
      <c r="K558" s="43"/>
      <c r="L558" s="43">
        <f t="shared" si="29"/>
        <v>800</v>
      </c>
      <c r="M558" s="56"/>
    </row>
    <row r="559" s="33" customFormat="1" ht="36" customHeight="1" spans="1:13">
      <c r="A559" s="45">
        <v>43516</v>
      </c>
      <c r="B559" s="50" t="s">
        <v>1065</v>
      </c>
      <c r="C559" s="44" t="s">
        <v>1059</v>
      </c>
      <c r="D559" s="51" t="s">
        <v>1066</v>
      </c>
      <c r="E559" s="43">
        <v>1000</v>
      </c>
      <c r="F559" s="46">
        <v>86</v>
      </c>
      <c r="G559" s="43">
        <v>10</v>
      </c>
      <c r="H559" s="43">
        <f>F559*G559</f>
        <v>860</v>
      </c>
      <c r="I559" s="43"/>
      <c r="J559" s="43"/>
      <c r="K559" s="43"/>
      <c r="L559" s="43">
        <f t="shared" si="29"/>
        <v>1860</v>
      </c>
      <c r="M559" s="56"/>
    </row>
    <row r="560" s="33" customFormat="1" customHeight="1" spans="1:13">
      <c r="A560" s="45">
        <v>43517</v>
      </c>
      <c r="B560" s="50" t="s">
        <v>1065</v>
      </c>
      <c r="C560" s="44" t="s">
        <v>1059</v>
      </c>
      <c r="D560" s="51" t="s">
        <v>1067</v>
      </c>
      <c r="E560" s="43">
        <v>1000</v>
      </c>
      <c r="F560" s="46"/>
      <c r="G560" s="43"/>
      <c r="H560" s="43"/>
      <c r="I560" s="43"/>
      <c r="J560" s="43"/>
      <c r="K560" s="43"/>
      <c r="L560" s="43">
        <f t="shared" si="29"/>
        <v>1000</v>
      </c>
      <c r="M560" s="56"/>
    </row>
    <row r="561" s="33" customFormat="1" ht="39" customHeight="1" spans="1:13">
      <c r="A561" s="45">
        <v>43516</v>
      </c>
      <c r="B561" s="50" t="s">
        <v>285</v>
      </c>
      <c r="C561" s="44" t="s">
        <v>1059</v>
      </c>
      <c r="D561" s="51" t="s">
        <v>1068</v>
      </c>
      <c r="E561" s="43">
        <v>2400</v>
      </c>
      <c r="F561" s="46"/>
      <c r="G561" s="43"/>
      <c r="H561" s="43"/>
      <c r="I561" s="43"/>
      <c r="J561" s="43"/>
      <c r="K561" s="43"/>
      <c r="L561" s="43">
        <f t="shared" si="29"/>
        <v>2400</v>
      </c>
      <c r="M561" s="56"/>
    </row>
    <row r="562" s="33" customFormat="1" customHeight="1" spans="1:13">
      <c r="A562" s="45">
        <v>43517</v>
      </c>
      <c r="B562" s="50" t="s">
        <v>285</v>
      </c>
      <c r="C562" s="44" t="s">
        <v>1059</v>
      </c>
      <c r="D562" s="51" t="s">
        <v>1069</v>
      </c>
      <c r="E562" s="43">
        <v>2400</v>
      </c>
      <c r="F562" s="46"/>
      <c r="G562" s="43"/>
      <c r="H562" s="43"/>
      <c r="I562" s="43"/>
      <c r="J562" s="43"/>
      <c r="K562" s="43"/>
      <c r="L562" s="43">
        <f t="shared" si="29"/>
        <v>2400</v>
      </c>
      <c r="M562" s="56"/>
    </row>
    <row r="563" s="33" customFormat="1" customHeight="1" spans="1:13">
      <c r="A563" s="45" t="s">
        <v>1070</v>
      </c>
      <c r="B563" s="44"/>
      <c r="C563" s="44"/>
      <c r="D563" s="54"/>
      <c r="E563" s="43"/>
      <c r="F563" s="46"/>
      <c r="G563" s="43"/>
      <c r="H563" s="43"/>
      <c r="I563" s="43"/>
      <c r="J563" s="43"/>
      <c r="K563" s="43"/>
      <c r="L563" s="43">
        <f>SUM(L2:L562)</f>
        <v>768990</v>
      </c>
      <c r="M563" s="56"/>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workbookViewId="0">
      <selection activeCell="G45" sqref="G45"/>
    </sheetView>
  </sheetViews>
  <sheetFormatPr defaultColWidth="9" defaultRowHeight="14.25"/>
  <cols>
    <col min="1" max="1" width="5.125" customWidth="1"/>
    <col min="2" max="2" width="7" customWidth="1"/>
    <col min="3" max="3" width="15.5" customWidth="1"/>
    <col min="4" max="4" width="10" customWidth="1"/>
    <col min="5" max="5" width="21" customWidth="1"/>
    <col min="6" max="6" width="9.625" customWidth="1"/>
    <col min="7" max="7" width="14" customWidth="1"/>
    <col min="8" max="8" width="7.75" customWidth="1"/>
    <col min="9" max="9" width="26.375" customWidth="1"/>
    <col min="10" max="10" width="40" customWidth="1"/>
    <col min="11" max="11" width="21.625" customWidth="1"/>
  </cols>
  <sheetData>
    <row r="1" s="1" customFormat="1" ht="23" customHeight="1" spans="1:11">
      <c r="A1" s="4" t="s">
        <v>1071</v>
      </c>
      <c r="B1" s="4"/>
      <c r="C1" s="4"/>
      <c r="D1" s="4"/>
      <c r="E1" s="4"/>
      <c r="F1" s="4"/>
      <c r="G1" s="4"/>
      <c r="H1" s="4"/>
      <c r="I1" s="4"/>
      <c r="J1" s="4"/>
      <c r="K1" s="4"/>
    </row>
    <row r="2" s="1" customFormat="1" ht="161" customHeight="1" spans="1:11">
      <c r="A2" s="5" t="s">
        <v>1072</v>
      </c>
      <c r="B2" s="6"/>
      <c r="C2" s="6"/>
      <c r="D2" s="6"/>
      <c r="E2" s="6"/>
      <c r="F2" s="6"/>
      <c r="G2" s="6"/>
      <c r="H2" s="6"/>
      <c r="I2" s="6"/>
      <c r="J2" s="6"/>
      <c r="K2" s="6"/>
    </row>
    <row r="3" s="1" customFormat="1" ht="18" customHeight="1" spans="1:11">
      <c r="A3" s="7" t="s">
        <v>1073</v>
      </c>
      <c r="B3" s="7" t="s">
        <v>1074</v>
      </c>
      <c r="C3" s="7" t="s">
        <v>1075</v>
      </c>
      <c r="D3" s="7" t="s">
        <v>1076</v>
      </c>
      <c r="E3" s="7" t="s">
        <v>1077</v>
      </c>
      <c r="F3" s="7" t="s">
        <v>1078</v>
      </c>
      <c r="G3" s="7" t="s">
        <v>1079</v>
      </c>
      <c r="H3" s="7" t="s">
        <v>1080</v>
      </c>
      <c r="I3" s="7" t="s">
        <v>1081</v>
      </c>
      <c r="J3" s="7" t="s">
        <v>1082</v>
      </c>
      <c r="K3" s="7" t="s">
        <v>1083</v>
      </c>
    </row>
    <row r="4" s="1" customFormat="1" ht="18" customHeight="1" spans="1:11">
      <c r="A4" s="7">
        <v>1</v>
      </c>
      <c r="B4" s="7" t="s">
        <v>1084</v>
      </c>
      <c r="C4" s="7" t="s">
        <v>174</v>
      </c>
      <c r="D4" s="7" t="s">
        <v>1085</v>
      </c>
      <c r="E4" s="7">
        <v>17704313927</v>
      </c>
      <c r="F4" s="7">
        <v>23</v>
      </c>
      <c r="G4" s="7">
        <v>7025</v>
      </c>
      <c r="H4" s="7" t="s">
        <v>1085</v>
      </c>
      <c r="I4" s="7" t="s">
        <v>1086</v>
      </c>
      <c r="J4" s="7" t="s">
        <v>1087</v>
      </c>
      <c r="K4" s="29" t="s">
        <v>1088</v>
      </c>
    </row>
    <row r="5" s="1" customFormat="1" ht="18" customHeight="1" spans="1:11">
      <c r="A5" s="7">
        <v>2</v>
      </c>
      <c r="B5" s="7" t="s">
        <v>1089</v>
      </c>
      <c r="C5" s="7" t="s">
        <v>1090</v>
      </c>
      <c r="D5" s="7" t="s">
        <v>1091</v>
      </c>
      <c r="E5" s="7">
        <v>13302160220</v>
      </c>
      <c r="F5" s="7">
        <v>24</v>
      </c>
      <c r="G5" s="7">
        <v>4285</v>
      </c>
      <c r="H5" s="7" t="s">
        <v>1092</v>
      </c>
      <c r="I5" s="7" t="s">
        <v>1093</v>
      </c>
      <c r="J5" s="7" t="s">
        <v>1094</v>
      </c>
      <c r="K5" s="29" t="s">
        <v>1095</v>
      </c>
    </row>
    <row r="6" s="1" customFormat="1" ht="18" customHeight="1" spans="1:11">
      <c r="A6" s="7">
        <v>3</v>
      </c>
      <c r="B6" s="7" t="s">
        <v>1096</v>
      </c>
      <c r="C6" s="7" t="s">
        <v>1097</v>
      </c>
      <c r="D6" s="7" t="s">
        <v>1098</v>
      </c>
      <c r="E6" s="7">
        <v>18147143300</v>
      </c>
      <c r="F6" s="7">
        <v>20</v>
      </c>
      <c r="G6" s="7">
        <v>6354</v>
      </c>
      <c r="H6" s="7" t="s">
        <v>1098</v>
      </c>
      <c r="I6" s="7" t="s">
        <v>1099</v>
      </c>
      <c r="J6" s="7" t="s">
        <v>1100</v>
      </c>
      <c r="K6" s="29" t="s">
        <v>1101</v>
      </c>
    </row>
    <row r="7" s="1" customFormat="1" ht="18" customHeight="1" spans="1:11">
      <c r="A7" s="7">
        <v>4</v>
      </c>
      <c r="B7" s="7" t="s">
        <v>1102</v>
      </c>
      <c r="C7" s="7" t="s">
        <v>174</v>
      </c>
      <c r="D7" s="7" t="s">
        <v>1103</v>
      </c>
      <c r="E7" s="7">
        <v>18969827299</v>
      </c>
      <c r="F7" s="16">
        <v>17</v>
      </c>
      <c r="G7" s="7">
        <v>5100</v>
      </c>
      <c r="H7" s="7" t="s">
        <v>1103</v>
      </c>
      <c r="I7" s="7" t="s">
        <v>1104</v>
      </c>
      <c r="J7" s="7" t="s">
        <v>1105</v>
      </c>
      <c r="K7" s="29" t="s">
        <v>1106</v>
      </c>
    </row>
    <row r="8" s="1" customFormat="1" ht="18" customHeight="1" spans="1:11">
      <c r="A8" s="7">
        <v>5</v>
      </c>
      <c r="B8" s="7" t="s">
        <v>1107</v>
      </c>
      <c r="C8" s="7" t="s">
        <v>174</v>
      </c>
      <c r="D8" s="7" t="s">
        <v>1108</v>
      </c>
      <c r="E8" s="7" t="s">
        <v>1109</v>
      </c>
      <c r="F8" s="7">
        <v>33</v>
      </c>
      <c r="G8" s="7">
        <v>8943</v>
      </c>
      <c r="H8" s="7" t="s">
        <v>1108</v>
      </c>
      <c r="I8" s="7" t="s">
        <v>1110</v>
      </c>
      <c r="J8" s="7" t="s">
        <v>1111</v>
      </c>
      <c r="K8" s="29" t="s">
        <v>1112</v>
      </c>
    </row>
    <row r="9" s="1" customFormat="1" ht="18" customHeight="1" spans="1:12">
      <c r="A9" s="7">
        <v>6</v>
      </c>
      <c r="B9" s="7" t="s">
        <v>1113</v>
      </c>
      <c r="C9" s="7" t="s">
        <v>174</v>
      </c>
      <c r="D9" s="7" t="s">
        <v>1114</v>
      </c>
      <c r="E9" s="7">
        <v>18623083399</v>
      </c>
      <c r="F9" s="7">
        <v>25</v>
      </c>
      <c r="G9" s="7">
        <v>4976</v>
      </c>
      <c r="H9" s="7" t="s">
        <v>1114</v>
      </c>
      <c r="I9" s="7" t="s">
        <v>1115</v>
      </c>
      <c r="J9" s="7" t="s">
        <v>1116</v>
      </c>
      <c r="K9" s="29" t="s">
        <v>1117</v>
      </c>
      <c r="L9" s="30"/>
    </row>
    <row r="10" s="1" customFormat="1" ht="18" customHeight="1" spans="1:11">
      <c r="A10" s="7">
        <v>7</v>
      </c>
      <c r="B10" s="7" t="s">
        <v>1118</v>
      </c>
      <c r="C10" s="7" t="s">
        <v>174</v>
      </c>
      <c r="D10" s="7" t="s">
        <v>1119</v>
      </c>
      <c r="E10" s="7">
        <v>18658135533</v>
      </c>
      <c r="F10" s="7">
        <v>21</v>
      </c>
      <c r="G10" s="7">
        <v>5938</v>
      </c>
      <c r="H10" s="7" t="s">
        <v>1119</v>
      </c>
      <c r="I10" s="7" t="s">
        <v>1120</v>
      </c>
      <c r="J10" s="7" t="s">
        <v>1121</v>
      </c>
      <c r="K10" s="29" t="s">
        <v>1122</v>
      </c>
    </row>
    <row r="11" s="1" customFormat="1" ht="18" customHeight="1" spans="1:11">
      <c r="A11" s="7">
        <v>8</v>
      </c>
      <c r="B11" s="7" t="s">
        <v>1123</v>
      </c>
      <c r="C11" s="7" t="s">
        <v>241</v>
      </c>
      <c r="D11" s="7" t="s">
        <v>1124</v>
      </c>
      <c r="E11" s="7">
        <v>18638788099</v>
      </c>
      <c r="F11" s="7">
        <v>27</v>
      </c>
      <c r="G11" s="7">
        <v>7174</v>
      </c>
      <c r="H11" s="7" t="s">
        <v>1124</v>
      </c>
      <c r="I11" s="7" t="s">
        <v>1125</v>
      </c>
      <c r="J11" s="7" t="s">
        <v>1126</v>
      </c>
      <c r="K11" s="29" t="s">
        <v>1127</v>
      </c>
    </row>
    <row r="12" s="1" customFormat="1" ht="18" customHeight="1" spans="1:11">
      <c r="A12" s="7">
        <v>9</v>
      </c>
      <c r="B12" s="7" t="s">
        <v>1128</v>
      </c>
      <c r="C12" s="7" t="s">
        <v>1097</v>
      </c>
      <c r="D12" s="7" t="s">
        <v>1129</v>
      </c>
      <c r="E12" s="7">
        <v>18141662555</v>
      </c>
      <c r="F12" s="7">
        <v>15</v>
      </c>
      <c r="G12" s="7">
        <v>4333</v>
      </c>
      <c r="H12" s="7" t="s">
        <v>1129</v>
      </c>
      <c r="I12" s="7" t="s">
        <v>1130</v>
      </c>
      <c r="J12" s="7" t="s">
        <v>1131</v>
      </c>
      <c r="K12" s="29" t="s">
        <v>1132</v>
      </c>
    </row>
    <row r="13" s="1" customFormat="1" ht="18" customHeight="1" spans="1:12">
      <c r="A13" s="7">
        <v>10</v>
      </c>
      <c r="B13" s="7" t="s">
        <v>1133</v>
      </c>
      <c r="C13" s="7" t="s">
        <v>1097</v>
      </c>
      <c r="D13" s="7" t="s">
        <v>1134</v>
      </c>
      <c r="E13" s="7">
        <v>18570664177</v>
      </c>
      <c r="F13" s="7">
        <v>30</v>
      </c>
      <c r="G13" s="7">
        <v>6180</v>
      </c>
      <c r="H13" s="7" t="s">
        <v>1134</v>
      </c>
      <c r="I13" s="7" t="s">
        <v>1135</v>
      </c>
      <c r="J13" s="7" t="s">
        <v>1136</v>
      </c>
      <c r="K13" s="29" t="s">
        <v>1137</v>
      </c>
      <c r="L13" s="30"/>
    </row>
    <row r="14" s="1" customFormat="1" ht="18" customHeight="1" spans="1:11">
      <c r="A14" s="7">
        <v>11</v>
      </c>
      <c r="B14" s="7" t="s">
        <v>1138</v>
      </c>
      <c r="C14" s="7" t="s">
        <v>174</v>
      </c>
      <c r="D14" s="7" t="s">
        <v>1139</v>
      </c>
      <c r="E14" s="7">
        <v>15887195459</v>
      </c>
      <c r="F14" s="7">
        <v>26</v>
      </c>
      <c r="G14" s="7">
        <v>7800</v>
      </c>
      <c r="H14" s="7" t="s">
        <v>1139</v>
      </c>
      <c r="I14" s="7" t="s">
        <v>1140</v>
      </c>
      <c r="J14" s="7" t="s">
        <v>1141</v>
      </c>
      <c r="K14" s="29" t="s">
        <v>1142</v>
      </c>
    </row>
    <row r="15" s="1" customFormat="1" ht="18" customHeight="1" spans="1:11">
      <c r="A15" s="7">
        <v>12</v>
      </c>
      <c r="B15" s="7" t="s">
        <v>1143</v>
      </c>
      <c r="C15" s="7" t="s">
        <v>1097</v>
      </c>
      <c r="D15" s="7" t="s">
        <v>1144</v>
      </c>
      <c r="E15" s="7" t="s">
        <v>1145</v>
      </c>
      <c r="F15" s="7">
        <v>27</v>
      </c>
      <c r="G15" s="7">
        <v>7799</v>
      </c>
      <c r="H15" s="7" t="s">
        <v>1144</v>
      </c>
      <c r="I15" s="7" t="s">
        <v>1146</v>
      </c>
      <c r="J15" s="7"/>
      <c r="K15" s="29" t="s">
        <v>1147</v>
      </c>
    </row>
    <row r="16" s="1" customFormat="1" ht="18" customHeight="1" spans="1:12">
      <c r="A16" s="7">
        <v>13</v>
      </c>
      <c r="B16" s="7" t="s">
        <v>1148</v>
      </c>
      <c r="C16" s="7" t="s">
        <v>1097</v>
      </c>
      <c r="D16" s="7" t="s">
        <v>1149</v>
      </c>
      <c r="E16" s="7">
        <v>18907179555</v>
      </c>
      <c r="F16" s="16">
        <v>27</v>
      </c>
      <c r="G16" s="7">
        <v>8100</v>
      </c>
      <c r="H16" s="7" t="s">
        <v>1149</v>
      </c>
      <c r="I16" s="7" t="s">
        <v>1150</v>
      </c>
      <c r="J16" s="7" t="s">
        <v>1151</v>
      </c>
      <c r="K16" s="29" t="s">
        <v>1152</v>
      </c>
      <c r="L16" s="30"/>
    </row>
    <row r="17" s="1" customFormat="1" ht="18" customHeight="1" spans="1:11">
      <c r="A17" s="7">
        <v>14</v>
      </c>
      <c r="B17" s="7" t="s">
        <v>1153</v>
      </c>
      <c r="C17" s="7" t="s">
        <v>1090</v>
      </c>
      <c r="D17" s="7" t="s">
        <v>1154</v>
      </c>
      <c r="E17" s="7">
        <v>18111879999</v>
      </c>
      <c r="F17" s="7">
        <v>30</v>
      </c>
      <c r="G17" s="7">
        <v>9000</v>
      </c>
      <c r="H17" s="7" t="s">
        <v>1154</v>
      </c>
      <c r="I17" s="7" t="s">
        <v>1155</v>
      </c>
      <c r="J17" s="7" t="s">
        <v>1156</v>
      </c>
      <c r="K17" s="29" t="s">
        <v>1157</v>
      </c>
    </row>
    <row r="18" s="1" customFormat="1" ht="18" customHeight="1" spans="1:11">
      <c r="A18" s="7">
        <v>15</v>
      </c>
      <c r="B18" s="7" t="s">
        <v>1158</v>
      </c>
      <c r="C18" s="7" t="s">
        <v>1097</v>
      </c>
      <c r="D18" s="7" t="s">
        <v>1159</v>
      </c>
      <c r="E18" s="7">
        <v>13970917178</v>
      </c>
      <c r="F18" s="7">
        <v>11</v>
      </c>
      <c r="G18" s="7">
        <v>2989</v>
      </c>
      <c r="H18" s="7" t="s">
        <v>1159</v>
      </c>
      <c r="I18" s="7" t="s">
        <v>1160</v>
      </c>
      <c r="J18" s="7" t="s">
        <v>1161</v>
      </c>
      <c r="K18" s="29" t="s">
        <v>1162</v>
      </c>
    </row>
    <row r="19" s="1" customFormat="1" ht="18" customHeight="1" spans="1:11">
      <c r="A19" s="7">
        <v>16</v>
      </c>
      <c r="B19" s="7" t="s">
        <v>1163</v>
      </c>
      <c r="C19" s="7" t="s">
        <v>1090</v>
      </c>
      <c r="D19" s="7" t="s">
        <v>1164</v>
      </c>
      <c r="E19" s="7">
        <v>18289554744</v>
      </c>
      <c r="F19" s="7">
        <v>11</v>
      </c>
      <c r="G19" s="7">
        <v>2101</v>
      </c>
      <c r="H19" s="7" t="s">
        <v>1164</v>
      </c>
      <c r="I19" s="7" t="s">
        <v>1165</v>
      </c>
      <c r="J19" s="7" t="s">
        <v>1166</v>
      </c>
      <c r="K19" s="29" t="s">
        <v>1167</v>
      </c>
    </row>
    <row r="20" s="1" customFormat="1" ht="18" customHeight="1" spans="1:11">
      <c r="A20" s="7">
        <v>17</v>
      </c>
      <c r="B20" s="7" t="s">
        <v>1168</v>
      </c>
      <c r="C20" s="7" t="s">
        <v>1097</v>
      </c>
      <c r="D20" s="7" t="s">
        <v>1169</v>
      </c>
      <c r="E20" s="7">
        <v>15266223366</v>
      </c>
      <c r="F20" s="7">
        <v>28</v>
      </c>
      <c r="G20" s="7">
        <v>8400</v>
      </c>
      <c r="H20" s="7" t="s">
        <v>1169</v>
      </c>
      <c r="I20" s="7" t="s">
        <v>1170</v>
      </c>
      <c r="J20" s="7" t="s">
        <v>1171</v>
      </c>
      <c r="K20" s="29" t="s">
        <v>1172</v>
      </c>
    </row>
    <row r="21" s="1" customFormat="1" ht="18" customHeight="1" spans="1:11">
      <c r="A21" s="7">
        <v>18</v>
      </c>
      <c r="B21" s="7" t="s">
        <v>1173</v>
      </c>
      <c r="C21" s="7" t="s">
        <v>1097</v>
      </c>
      <c r="D21" s="7" t="s">
        <v>1174</v>
      </c>
      <c r="E21" s="7">
        <v>13321608000</v>
      </c>
      <c r="F21" s="7">
        <v>28</v>
      </c>
      <c r="G21" s="7">
        <v>8306</v>
      </c>
      <c r="H21" s="7" t="s">
        <v>1174</v>
      </c>
      <c r="I21" s="7" t="s">
        <v>1175</v>
      </c>
      <c r="J21" s="7" t="s">
        <v>1176</v>
      </c>
      <c r="K21" s="29" t="s">
        <v>1177</v>
      </c>
    </row>
    <row r="22" s="1" customFormat="1" ht="18" customHeight="1" spans="1:12">
      <c r="A22" s="7">
        <v>19</v>
      </c>
      <c r="B22" s="7" t="s">
        <v>1178</v>
      </c>
      <c r="C22" s="7" t="s">
        <v>241</v>
      </c>
      <c r="D22" s="7" t="s">
        <v>1179</v>
      </c>
      <c r="E22" s="27">
        <v>13904038345</v>
      </c>
      <c r="F22" s="7">
        <v>19</v>
      </c>
      <c r="G22" s="7">
        <v>4130</v>
      </c>
      <c r="H22" s="7" t="s">
        <v>1179</v>
      </c>
      <c r="I22" s="7" t="s">
        <v>1180</v>
      </c>
      <c r="J22" s="7" t="s">
        <v>1181</v>
      </c>
      <c r="K22" s="29" t="s">
        <v>1182</v>
      </c>
      <c r="L22" s="30"/>
    </row>
    <row r="23" s="1" customFormat="1" ht="18" customHeight="1" spans="1:11">
      <c r="A23" s="7">
        <v>20</v>
      </c>
      <c r="B23" s="7" t="s">
        <v>1183</v>
      </c>
      <c r="C23" s="7" t="s">
        <v>174</v>
      </c>
      <c r="D23" s="7" t="s">
        <v>1184</v>
      </c>
      <c r="E23" s="7">
        <v>18051561666</v>
      </c>
      <c r="F23" s="7">
        <v>15</v>
      </c>
      <c r="G23" s="7">
        <v>4358</v>
      </c>
      <c r="H23" s="7" t="s">
        <v>1184</v>
      </c>
      <c r="I23" s="7" t="s">
        <v>1185</v>
      </c>
      <c r="J23" s="7" t="s">
        <v>1186</v>
      </c>
      <c r="K23" s="29" t="s">
        <v>1187</v>
      </c>
    </row>
    <row r="24" s="1" customFormat="1" ht="18" customHeight="1" spans="1:11">
      <c r="A24" s="7">
        <v>21</v>
      </c>
      <c r="B24" s="7" t="s">
        <v>1188</v>
      </c>
      <c r="C24" s="7" t="s">
        <v>1097</v>
      </c>
      <c r="D24" s="7" t="s">
        <v>1189</v>
      </c>
      <c r="E24" s="7">
        <v>18141139666</v>
      </c>
      <c r="F24" s="7">
        <v>21</v>
      </c>
      <c r="G24" s="7">
        <v>4530</v>
      </c>
      <c r="H24" s="7" t="s">
        <v>1189</v>
      </c>
      <c r="I24" s="7" t="s">
        <v>1190</v>
      </c>
      <c r="J24" s="7" t="s">
        <v>1191</v>
      </c>
      <c r="K24" s="29" t="s">
        <v>1192</v>
      </c>
    </row>
    <row r="25" s="1" customFormat="1" ht="18" customHeight="1" spans="1:11">
      <c r="A25" s="7">
        <v>22</v>
      </c>
      <c r="B25" s="7" t="s">
        <v>1193</v>
      </c>
      <c r="C25" s="7" t="s">
        <v>1097</v>
      </c>
      <c r="D25" s="7" t="s">
        <v>1194</v>
      </c>
      <c r="E25" s="7"/>
      <c r="F25" s="7">
        <v>11</v>
      </c>
      <c r="G25" s="7">
        <v>3337</v>
      </c>
      <c r="H25" s="7" t="s">
        <v>1194</v>
      </c>
      <c r="I25" s="7" t="s">
        <v>1195</v>
      </c>
      <c r="J25" s="7" t="s">
        <v>1196</v>
      </c>
      <c r="K25" s="29" t="s">
        <v>1197</v>
      </c>
    </row>
    <row r="26" s="1" customFormat="1" ht="18" customHeight="1" spans="1:11">
      <c r="A26" s="7">
        <v>23</v>
      </c>
      <c r="B26" s="7" t="s">
        <v>1198</v>
      </c>
      <c r="C26" s="7" t="s">
        <v>174</v>
      </c>
      <c r="D26" s="7" t="s">
        <v>1199</v>
      </c>
      <c r="E26" s="7">
        <v>18539263770</v>
      </c>
      <c r="F26" s="7">
        <v>17</v>
      </c>
      <c r="G26" s="7">
        <v>3977</v>
      </c>
      <c r="H26" s="7" t="s">
        <v>1199</v>
      </c>
      <c r="I26" s="7" t="s">
        <v>1200</v>
      </c>
      <c r="J26" s="7" t="s">
        <v>1201</v>
      </c>
      <c r="K26" s="29" t="s">
        <v>1202</v>
      </c>
    </row>
    <row r="27" s="1" customFormat="1" ht="18" customHeight="1" spans="1:11">
      <c r="A27" s="7">
        <v>24</v>
      </c>
      <c r="B27" s="7" t="s">
        <v>1203</v>
      </c>
      <c r="C27" s="7" t="s">
        <v>1090</v>
      </c>
      <c r="D27" s="7" t="s">
        <v>1204</v>
      </c>
      <c r="E27" s="7">
        <v>15821985156</v>
      </c>
      <c r="F27" s="7">
        <v>10</v>
      </c>
      <c r="G27" s="7">
        <v>2652</v>
      </c>
      <c r="H27" s="7" t="s">
        <v>1204</v>
      </c>
      <c r="I27" s="7" t="s">
        <v>1205</v>
      </c>
      <c r="J27" s="7" t="s">
        <v>1206</v>
      </c>
      <c r="K27" s="29" t="s">
        <v>1207</v>
      </c>
    </row>
    <row r="28" s="1" customFormat="1" ht="18" customHeight="1" spans="1:11">
      <c r="A28" s="7">
        <v>25</v>
      </c>
      <c r="B28" s="7" t="s">
        <v>1208</v>
      </c>
      <c r="C28" s="7" t="s">
        <v>241</v>
      </c>
      <c r="D28" s="7" t="s">
        <v>1209</v>
      </c>
      <c r="E28" s="7">
        <v>18053288399</v>
      </c>
      <c r="F28" s="7">
        <v>20</v>
      </c>
      <c r="G28" s="7">
        <v>1468</v>
      </c>
      <c r="H28" s="7" t="s">
        <v>1209</v>
      </c>
      <c r="I28" s="7" t="s">
        <v>1210</v>
      </c>
      <c r="J28" s="7" t="s">
        <v>1211</v>
      </c>
      <c r="K28" s="29" t="s">
        <v>1212</v>
      </c>
    </row>
    <row r="29" s="1" customFormat="1" ht="18" customHeight="1" spans="1:11">
      <c r="A29" s="7">
        <v>26</v>
      </c>
      <c r="B29" s="7" t="s">
        <v>1208</v>
      </c>
      <c r="C29" s="7" t="s">
        <v>241</v>
      </c>
      <c r="D29" s="7" t="s">
        <v>1213</v>
      </c>
      <c r="E29" s="7">
        <v>13256562899</v>
      </c>
      <c r="F29" s="7">
        <v>20</v>
      </c>
      <c r="G29" s="7">
        <v>4491.6</v>
      </c>
      <c r="H29" s="7" t="s">
        <v>1213</v>
      </c>
      <c r="I29" s="7" t="s">
        <v>1214</v>
      </c>
      <c r="J29" s="7" t="s">
        <v>1211</v>
      </c>
      <c r="K29" s="29" t="s">
        <v>1215</v>
      </c>
    </row>
    <row r="30" s="1" customFormat="1" ht="18" customHeight="1" spans="1:11">
      <c r="A30" s="7">
        <v>27</v>
      </c>
      <c r="B30" s="7" t="s">
        <v>1216</v>
      </c>
      <c r="C30" s="7" t="s">
        <v>174</v>
      </c>
      <c r="D30" s="7" t="s">
        <v>1217</v>
      </c>
      <c r="E30" s="7">
        <v>18186267555</v>
      </c>
      <c r="F30" s="7">
        <v>60</v>
      </c>
      <c r="G30" s="7">
        <v>16192</v>
      </c>
      <c r="H30" s="7" t="s">
        <v>1217</v>
      </c>
      <c r="I30" s="7" t="s">
        <v>1218</v>
      </c>
      <c r="J30" s="7" t="s">
        <v>1219</v>
      </c>
      <c r="K30" s="29" t="s">
        <v>1220</v>
      </c>
    </row>
    <row r="31" s="1" customFormat="1" ht="18" customHeight="1" spans="1:11">
      <c r="A31" s="7">
        <v>28</v>
      </c>
      <c r="B31" s="7" t="s">
        <v>1221</v>
      </c>
      <c r="C31" s="7" t="s">
        <v>1090</v>
      </c>
      <c r="D31" s="7" t="s">
        <v>1222</v>
      </c>
      <c r="E31" s="7">
        <v>13173215766</v>
      </c>
      <c r="F31" s="7">
        <v>17</v>
      </c>
      <c r="G31" s="7">
        <v>5078</v>
      </c>
      <c r="H31" s="7" t="s">
        <v>1222</v>
      </c>
      <c r="I31" s="7" t="s">
        <v>1223</v>
      </c>
      <c r="J31" s="7" t="s">
        <v>1171</v>
      </c>
      <c r="K31" s="29" t="s">
        <v>1224</v>
      </c>
    </row>
    <row r="32" s="1" customFormat="1" ht="18" customHeight="1" spans="1:11">
      <c r="A32" s="7">
        <v>29</v>
      </c>
      <c r="B32" s="7" t="s">
        <v>1225</v>
      </c>
      <c r="C32" s="7" t="s">
        <v>1097</v>
      </c>
      <c r="D32" s="7" t="s">
        <v>1226</v>
      </c>
      <c r="E32" s="7">
        <v>18095127272</v>
      </c>
      <c r="F32" s="7">
        <v>22</v>
      </c>
      <c r="G32" s="7">
        <v>6517</v>
      </c>
      <c r="H32" s="7" t="s">
        <v>1226</v>
      </c>
      <c r="I32" s="7" t="s">
        <v>1227</v>
      </c>
      <c r="J32" s="7" t="s">
        <v>1228</v>
      </c>
      <c r="K32" s="29" t="s">
        <v>1229</v>
      </c>
    </row>
    <row r="33" s="1" customFormat="1" ht="18" customHeight="1" spans="1:12">
      <c r="A33" s="7">
        <v>30</v>
      </c>
      <c r="B33" s="7" t="s">
        <v>1230</v>
      </c>
      <c r="C33" s="7" t="s">
        <v>174</v>
      </c>
      <c r="D33" s="7" t="s">
        <v>1231</v>
      </c>
      <c r="E33" s="7" t="s">
        <v>1232</v>
      </c>
      <c r="F33" s="7">
        <v>21</v>
      </c>
      <c r="G33" s="7">
        <v>3600</v>
      </c>
      <c r="H33" s="7" t="s">
        <v>1231</v>
      </c>
      <c r="I33" s="7" t="s">
        <v>1233</v>
      </c>
      <c r="J33" s="7" t="s">
        <v>1234</v>
      </c>
      <c r="K33" s="29" t="s">
        <v>1235</v>
      </c>
      <c r="L33" s="30"/>
    </row>
    <row r="34" s="1" customFormat="1" ht="18" customHeight="1" spans="1:11">
      <c r="A34" s="7">
        <v>31</v>
      </c>
      <c r="B34" s="7" t="s">
        <v>1236</v>
      </c>
      <c r="C34" s="7" t="s">
        <v>1097</v>
      </c>
      <c r="D34" s="7" t="s">
        <v>1237</v>
      </c>
      <c r="E34" s="7">
        <v>18903117158</v>
      </c>
      <c r="F34" s="7">
        <v>33</v>
      </c>
      <c r="G34" s="7">
        <v>9820</v>
      </c>
      <c r="H34" s="7" t="s">
        <v>1237</v>
      </c>
      <c r="I34" s="7" t="s">
        <v>1238</v>
      </c>
      <c r="J34" s="7" t="s">
        <v>1239</v>
      </c>
      <c r="K34" s="29" t="s">
        <v>1240</v>
      </c>
    </row>
    <row r="35" s="1" customFormat="1" ht="18" customHeight="1" spans="1:11">
      <c r="A35" s="7">
        <v>32</v>
      </c>
      <c r="B35" s="7" t="s">
        <v>1241</v>
      </c>
      <c r="C35" s="7" t="s">
        <v>174</v>
      </c>
      <c r="D35" s="7" t="s">
        <v>1242</v>
      </c>
      <c r="E35" s="7">
        <v>13924670005</v>
      </c>
      <c r="F35" s="7">
        <v>13</v>
      </c>
      <c r="G35" s="7">
        <v>3560</v>
      </c>
      <c r="H35" s="7" t="s">
        <v>1242</v>
      </c>
      <c r="I35" s="7" t="s">
        <v>1243</v>
      </c>
      <c r="J35" s="7" t="s">
        <v>1244</v>
      </c>
      <c r="K35" s="29" t="s">
        <v>1245</v>
      </c>
    </row>
    <row r="36" s="1" customFormat="1" ht="18" customHeight="1" spans="1:12">
      <c r="A36" s="7">
        <v>33</v>
      </c>
      <c r="B36" s="7" t="s">
        <v>1246</v>
      </c>
      <c r="C36" s="7" t="s">
        <v>241</v>
      </c>
      <c r="D36" s="7" t="s">
        <v>1247</v>
      </c>
      <c r="E36" s="7" t="s">
        <v>1248</v>
      </c>
      <c r="F36" s="7">
        <v>42</v>
      </c>
      <c r="G36" s="7">
        <v>9127</v>
      </c>
      <c r="H36" s="7" t="s">
        <v>1247</v>
      </c>
      <c r="I36" s="7" t="s">
        <v>1249</v>
      </c>
      <c r="J36" s="7" t="s">
        <v>1250</v>
      </c>
      <c r="K36" s="29" t="s">
        <v>1251</v>
      </c>
      <c r="L36" s="30"/>
    </row>
    <row r="37" s="1" customFormat="1" ht="18" customHeight="1" spans="1:11">
      <c r="A37" s="7">
        <v>34</v>
      </c>
      <c r="B37" s="7" t="s">
        <v>1252</v>
      </c>
      <c r="C37" s="7" t="s">
        <v>241</v>
      </c>
      <c r="D37" s="7" t="s">
        <v>1253</v>
      </c>
      <c r="E37" s="7" t="s">
        <v>1254</v>
      </c>
      <c r="F37" s="7">
        <v>36</v>
      </c>
      <c r="G37" s="7">
        <v>9793</v>
      </c>
      <c r="H37" s="7" t="s">
        <v>1253</v>
      </c>
      <c r="I37" s="7" t="s">
        <v>1255</v>
      </c>
      <c r="J37" s="7" t="s">
        <v>1256</v>
      </c>
      <c r="K37" s="29" t="s">
        <v>1257</v>
      </c>
    </row>
    <row r="38" s="1" customFormat="1" ht="18" customHeight="1" spans="1:11">
      <c r="A38" s="7">
        <v>35</v>
      </c>
      <c r="B38" s="7" t="s">
        <v>1258</v>
      </c>
      <c r="C38" s="7" t="s">
        <v>1097</v>
      </c>
      <c r="D38" s="7" t="s">
        <v>1259</v>
      </c>
      <c r="E38" s="7" t="s">
        <v>1260</v>
      </c>
      <c r="F38" s="7">
        <v>19</v>
      </c>
      <c r="G38" s="7">
        <v>5824</v>
      </c>
      <c r="H38" s="7" t="s">
        <v>1259</v>
      </c>
      <c r="I38" s="7" t="s">
        <v>1261</v>
      </c>
      <c r="J38" s="7" t="s">
        <v>1262</v>
      </c>
      <c r="K38" s="29" t="s">
        <v>1263</v>
      </c>
    </row>
    <row r="39" s="1" customFormat="1" ht="18" customHeight="1" spans="1:11">
      <c r="A39" s="7">
        <v>36</v>
      </c>
      <c r="B39" s="7" t="s">
        <v>2</v>
      </c>
      <c r="C39" s="7" t="s">
        <v>241</v>
      </c>
      <c r="D39" s="7" t="s">
        <v>1264</v>
      </c>
      <c r="E39" s="7" t="s">
        <v>1265</v>
      </c>
      <c r="F39" s="7">
        <v>22</v>
      </c>
      <c r="G39" s="7">
        <v>6125</v>
      </c>
      <c r="H39" s="7" t="s">
        <v>1264</v>
      </c>
      <c r="I39" s="7" t="s">
        <v>1266</v>
      </c>
      <c r="J39" s="7" t="s">
        <v>1171</v>
      </c>
      <c r="K39" s="29" t="s">
        <v>1267</v>
      </c>
    </row>
    <row r="40" s="1" customFormat="1" ht="18" customHeight="1" spans="1:11">
      <c r="A40" s="7">
        <v>37</v>
      </c>
      <c r="B40" s="7" t="s">
        <v>1268</v>
      </c>
      <c r="C40" s="7" t="s">
        <v>241</v>
      </c>
      <c r="D40" s="7" t="s">
        <v>1269</v>
      </c>
      <c r="E40" s="7" t="s">
        <v>1270</v>
      </c>
      <c r="F40" s="7">
        <v>31</v>
      </c>
      <c r="G40" s="7">
        <v>9900</v>
      </c>
      <c r="H40" s="7" t="s">
        <v>1269</v>
      </c>
      <c r="I40" s="7" t="s">
        <v>1271</v>
      </c>
      <c r="J40" s="7" t="s">
        <v>1171</v>
      </c>
      <c r="K40" s="29" t="s">
        <v>1272</v>
      </c>
    </row>
    <row r="41" s="1" customFormat="1" ht="18" customHeight="1" spans="1:12">
      <c r="A41" s="7">
        <v>38</v>
      </c>
      <c r="B41" s="7" t="s">
        <v>1273</v>
      </c>
      <c r="C41" s="7" t="s">
        <v>174</v>
      </c>
      <c r="D41" s="7" t="s">
        <v>1274</v>
      </c>
      <c r="E41" s="7">
        <v>18999896887</v>
      </c>
      <c r="F41" s="7">
        <v>19</v>
      </c>
      <c r="G41" s="7">
        <v>5661.44</v>
      </c>
      <c r="H41" s="7" t="s">
        <v>1274</v>
      </c>
      <c r="I41" s="7" t="s">
        <v>1275</v>
      </c>
      <c r="J41" s="7" t="s">
        <v>1276</v>
      </c>
      <c r="K41" s="29" t="s">
        <v>1277</v>
      </c>
      <c r="L41" s="30"/>
    </row>
    <row r="42" s="1" customFormat="1" ht="18" customHeight="1" spans="1:11">
      <c r="A42" s="7">
        <v>39</v>
      </c>
      <c r="B42" s="7" t="s">
        <v>1278</v>
      </c>
      <c r="C42" s="7" t="s">
        <v>241</v>
      </c>
      <c r="D42" s="7" t="s">
        <v>1279</v>
      </c>
      <c r="E42" s="7">
        <v>18663908800</v>
      </c>
      <c r="F42" s="16">
        <v>33</v>
      </c>
      <c r="G42" s="7">
        <v>9300</v>
      </c>
      <c r="H42" s="7" t="s">
        <v>1279</v>
      </c>
      <c r="I42" s="7" t="s">
        <v>1280</v>
      </c>
      <c r="J42" s="7" t="s">
        <v>1196</v>
      </c>
      <c r="K42" s="29" t="s">
        <v>1281</v>
      </c>
    </row>
    <row r="43" s="1" customFormat="1" ht="18" customHeight="1" spans="1:11">
      <c r="A43" s="7">
        <v>40</v>
      </c>
      <c r="B43" s="7" t="s">
        <v>1282</v>
      </c>
      <c r="C43" s="7" t="s">
        <v>1090</v>
      </c>
      <c r="D43" s="7" t="s">
        <v>1283</v>
      </c>
      <c r="E43" s="7">
        <v>19962001191</v>
      </c>
      <c r="F43" s="7">
        <v>18</v>
      </c>
      <c r="G43" s="16">
        <v>5542</v>
      </c>
      <c r="H43" s="7" t="s">
        <v>1283</v>
      </c>
      <c r="I43" s="7" t="s">
        <v>1284</v>
      </c>
      <c r="J43" s="7" t="s">
        <v>1285</v>
      </c>
      <c r="K43" s="29" t="s">
        <v>1286</v>
      </c>
    </row>
    <row r="44" s="1" customFormat="1" ht="18" customHeight="1" spans="1:11">
      <c r="A44" s="7">
        <v>41</v>
      </c>
      <c r="B44" s="7" t="s">
        <v>1287</v>
      </c>
      <c r="C44" s="7" t="s">
        <v>1090</v>
      </c>
      <c r="D44" s="7" t="s">
        <v>1288</v>
      </c>
      <c r="E44" s="7">
        <v>18300288059</v>
      </c>
      <c r="F44" s="7">
        <v>8</v>
      </c>
      <c r="G44" s="7">
        <v>2004</v>
      </c>
      <c r="H44" s="7" t="s">
        <v>1288</v>
      </c>
      <c r="I44" s="7" t="s">
        <v>1289</v>
      </c>
      <c r="J44" s="7" t="s">
        <v>1196</v>
      </c>
      <c r="K44" s="29" t="s">
        <v>1290</v>
      </c>
    </row>
    <row r="45" s="1" customFormat="1" ht="18" customHeight="1" spans="1:11">
      <c r="A45" s="7">
        <v>42</v>
      </c>
      <c r="B45" s="7" t="s">
        <v>1291</v>
      </c>
      <c r="C45" s="7" t="s">
        <v>174</v>
      </c>
      <c r="D45" s="7" t="s">
        <v>1292</v>
      </c>
      <c r="E45" s="7">
        <v>15378906669</v>
      </c>
      <c r="F45" s="7">
        <v>16</v>
      </c>
      <c r="G45" s="16">
        <v>4282</v>
      </c>
      <c r="H45" s="7" t="s">
        <v>1292</v>
      </c>
      <c r="I45" s="7" t="s">
        <v>1293</v>
      </c>
      <c r="J45" s="7"/>
      <c r="K45" s="29" t="s">
        <v>1294</v>
      </c>
    </row>
    <row r="46" s="1" customFormat="1" ht="18" customHeight="1" spans="1:10">
      <c r="A46" s="2"/>
      <c r="B46" s="2"/>
      <c r="C46" s="2"/>
      <c r="D46" s="2"/>
      <c r="E46" s="2"/>
      <c r="F46" s="2"/>
      <c r="G46" s="2"/>
      <c r="H46" s="2"/>
      <c r="I46" s="2"/>
      <c r="J46" s="2"/>
    </row>
    <row r="47" ht="16.5" spans="6:7">
      <c r="F47" s="2" t="s">
        <v>1295</v>
      </c>
      <c r="G47" s="28">
        <f>SUM(G4:G45)</f>
        <v>256072.04</v>
      </c>
    </row>
  </sheetData>
  <mergeCells count="2">
    <mergeCell ref="A1:K1"/>
    <mergeCell ref="A2:K2"/>
  </mergeCells>
  <pageMargins left="0.7" right="0.7" top="0.75" bottom="0.75" header="0.3" footer="0.3"/>
  <pageSetup paperSize="9" scale="7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0"/>
  <sheetViews>
    <sheetView workbookViewId="0">
      <selection activeCell="I97" sqref="I97:I98"/>
    </sheetView>
  </sheetViews>
  <sheetFormatPr defaultColWidth="9" defaultRowHeight="16.5"/>
  <cols>
    <col min="1" max="1" width="8.125" style="2" customWidth="1"/>
    <col min="2" max="2" width="9" style="2"/>
    <col min="3" max="3" width="14.125" style="2" customWidth="1"/>
    <col min="4" max="4" width="9" style="2"/>
    <col min="5" max="5" width="14.125" style="2" customWidth="1"/>
    <col min="6" max="6" width="17.875" style="2" customWidth="1"/>
    <col min="7" max="7" width="9.75" style="2" customWidth="1"/>
    <col min="8" max="8" width="12.875" style="2" customWidth="1"/>
    <col min="9" max="9" width="22.75" style="3" customWidth="1"/>
    <col min="10" max="10" width="23.875" style="3" customWidth="1"/>
    <col min="11" max="11" width="21.625" style="1" customWidth="1"/>
    <col min="12" max="16384" width="9" style="1"/>
  </cols>
  <sheetData>
    <row r="1" ht="23" customHeight="1" spans="1:11">
      <c r="A1" s="4" t="s">
        <v>1296</v>
      </c>
      <c r="B1" s="4"/>
      <c r="C1" s="4"/>
      <c r="D1" s="4"/>
      <c r="E1" s="4"/>
      <c r="F1" s="4"/>
      <c r="G1" s="4"/>
      <c r="H1" s="4"/>
      <c r="I1" s="19"/>
      <c r="J1" s="19"/>
      <c r="K1" s="4"/>
    </row>
    <row r="2" ht="67" customHeight="1" spans="1:11">
      <c r="A2" s="5" t="s">
        <v>1297</v>
      </c>
      <c r="B2" s="6"/>
      <c r="C2" s="6"/>
      <c r="D2" s="6"/>
      <c r="E2" s="6"/>
      <c r="F2" s="6"/>
      <c r="G2" s="6"/>
      <c r="H2" s="6"/>
      <c r="I2" s="5"/>
      <c r="J2" s="5"/>
      <c r="K2" s="6"/>
    </row>
    <row r="3" ht="18" customHeight="1" spans="1:11">
      <c r="A3" s="7" t="s">
        <v>1073</v>
      </c>
      <c r="B3" s="7" t="s">
        <v>1074</v>
      </c>
      <c r="C3" s="7" t="s">
        <v>1075</v>
      </c>
      <c r="D3" s="7" t="s">
        <v>1076</v>
      </c>
      <c r="E3" s="7" t="s">
        <v>1077</v>
      </c>
      <c r="F3" s="7" t="s">
        <v>276</v>
      </c>
      <c r="G3" s="7" t="s">
        <v>1079</v>
      </c>
      <c r="H3" s="2" t="s">
        <v>1298</v>
      </c>
      <c r="I3" s="14" t="s">
        <v>1081</v>
      </c>
      <c r="J3" s="14" t="s">
        <v>1082</v>
      </c>
      <c r="K3" s="7" t="s">
        <v>1299</v>
      </c>
    </row>
    <row r="4" ht="18" customHeight="1" spans="1:11">
      <c r="A4" s="7">
        <v>1</v>
      </c>
      <c r="B4" s="8" t="s">
        <v>1102</v>
      </c>
      <c r="C4" s="8" t="s">
        <v>174</v>
      </c>
      <c r="D4" s="7" t="s">
        <v>1300</v>
      </c>
      <c r="E4" s="7"/>
      <c r="F4" s="7" t="s">
        <v>1301</v>
      </c>
      <c r="G4" s="7">
        <v>211</v>
      </c>
      <c r="H4" s="9" t="s">
        <v>1302</v>
      </c>
      <c r="I4" s="9" t="s">
        <v>1104</v>
      </c>
      <c r="J4" s="9" t="s">
        <v>1105</v>
      </c>
      <c r="K4" s="8" t="s">
        <v>1106</v>
      </c>
    </row>
    <row r="5" ht="18" customHeight="1" spans="1:11">
      <c r="A5" s="7">
        <v>2</v>
      </c>
      <c r="B5" s="10"/>
      <c r="C5" s="10"/>
      <c r="D5" s="7" t="s">
        <v>1300</v>
      </c>
      <c r="E5" s="7"/>
      <c r="F5" s="7" t="s">
        <v>1303</v>
      </c>
      <c r="G5" s="7">
        <v>206</v>
      </c>
      <c r="H5" s="11"/>
      <c r="I5" s="11"/>
      <c r="J5" s="11"/>
      <c r="K5" s="10"/>
    </row>
    <row r="6" ht="18" customHeight="1" spans="1:11">
      <c r="A6" s="7">
        <v>3</v>
      </c>
      <c r="B6" s="10"/>
      <c r="C6" s="10"/>
      <c r="D6" s="7" t="s">
        <v>1103</v>
      </c>
      <c r="E6" s="7">
        <v>18969827299</v>
      </c>
      <c r="F6" s="7" t="s">
        <v>1304</v>
      </c>
      <c r="G6" s="7">
        <v>144</v>
      </c>
      <c r="H6" s="11"/>
      <c r="I6" s="11"/>
      <c r="J6" s="11"/>
      <c r="K6" s="10"/>
    </row>
    <row r="7" ht="18" customHeight="1" spans="1:11">
      <c r="A7" s="7">
        <v>4</v>
      </c>
      <c r="B7" s="12"/>
      <c r="C7" s="12"/>
      <c r="D7" s="7" t="s">
        <v>1103</v>
      </c>
      <c r="E7" s="7"/>
      <c r="F7" s="7" t="s">
        <v>1305</v>
      </c>
      <c r="G7" s="7">
        <v>144</v>
      </c>
      <c r="H7" s="13"/>
      <c r="I7" s="13"/>
      <c r="J7" s="13"/>
      <c r="K7" s="12"/>
    </row>
    <row r="8" ht="18" customHeight="1" spans="1:11">
      <c r="A8" s="7">
        <v>5</v>
      </c>
      <c r="B8" s="8" t="s">
        <v>1221</v>
      </c>
      <c r="C8" s="8" t="s">
        <v>1090</v>
      </c>
      <c r="D8" s="7" t="s">
        <v>1306</v>
      </c>
      <c r="E8" s="7">
        <v>18626002988</v>
      </c>
      <c r="F8" s="14" t="s">
        <v>1307</v>
      </c>
      <c r="G8" s="7">
        <v>75</v>
      </c>
      <c r="H8" s="9" t="s">
        <v>1308</v>
      </c>
      <c r="I8" s="9" t="s">
        <v>1309</v>
      </c>
      <c r="J8" s="9" t="s">
        <v>1310</v>
      </c>
      <c r="K8" s="8" t="s">
        <v>1311</v>
      </c>
    </row>
    <row r="9" ht="18" customHeight="1" spans="1:11">
      <c r="A9" s="7">
        <v>6</v>
      </c>
      <c r="B9" s="10"/>
      <c r="C9" s="10"/>
      <c r="D9" s="7" t="s">
        <v>1306</v>
      </c>
      <c r="E9" s="7">
        <v>18626002988</v>
      </c>
      <c r="F9" s="14" t="s">
        <v>1312</v>
      </c>
      <c r="G9" s="7">
        <v>279</v>
      </c>
      <c r="H9" s="10"/>
      <c r="I9" s="11"/>
      <c r="J9" s="11"/>
      <c r="K9" s="10"/>
    </row>
    <row r="10" ht="18" customHeight="1" spans="1:11">
      <c r="A10" s="7">
        <v>7</v>
      </c>
      <c r="B10" s="10"/>
      <c r="C10" s="10"/>
      <c r="D10" s="7" t="s">
        <v>1306</v>
      </c>
      <c r="E10" s="7">
        <v>18626002988</v>
      </c>
      <c r="F10" s="14" t="s">
        <v>1313</v>
      </c>
      <c r="G10" s="7">
        <v>171</v>
      </c>
      <c r="H10" s="10"/>
      <c r="I10" s="11"/>
      <c r="J10" s="11"/>
      <c r="K10" s="10"/>
    </row>
    <row r="11" ht="18" customHeight="1" spans="1:11">
      <c r="A11" s="7">
        <v>8</v>
      </c>
      <c r="B11" s="10"/>
      <c r="C11" s="10"/>
      <c r="D11" s="7" t="s">
        <v>1314</v>
      </c>
      <c r="E11" s="7">
        <v>13979112512</v>
      </c>
      <c r="F11" s="7" t="s">
        <v>1312</v>
      </c>
      <c r="G11" s="7">
        <v>279</v>
      </c>
      <c r="H11" s="10"/>
      <c r="I11" s="11"/>
      <c r="J11" s="11"/>
      <c r="K11" s="10"/>
    </row>
    <row r="12" ht="18" customHeight="1" spans="1:11">
      <c r="A12" s="7">
        <v>9</v>
      </c>
      <c r="B12" s="10"/>
      <c r="C12" s="10"/>
      <c r="D12" s="7" t="s">
        <v>1314</v>
      </c>
      <c r="E12" s="7">
        <v>13979112512</v>
      </c>
      <c r="F12" s="7" t="s">
        <v>1315</v>
      </c>
      <c r="G12" s="7">
        <v>289</v>
      </c>
      <c r="H12" s="10"/>
      <c r="I12" s="11"/>
      <c r="J12" s="11"/>
      <c r="K12" s="10"/>
    </row>
    <row r="13" ht="18" customHeight="1" spans="1:11">
      <c r="A13" s="7">
        <v>10</v>
      </c>
      <c r="B13" s="10"/>
      <c r="C13" s="10"/>
      <c r="D13" s="7" t="s">
        <v>1316</v>
      </c>
      <c r="E13" s="7">
        <v>13952121268</v>
      </c>
      <c r="F13" s="7" t="s">
        <v>1312</v>
      </c>
      <c r="G13" s="7">
        <v>279</v>
      </c>
      <c r="H13" s="10"/>
      <c r="I13" s="11"/>
      <c r="J13" s="11"/>
      <c r="K13" s="10"/>
    </row>
    <row r="14" ht="18" customHeight="1" spans="1:11">
      <c r="A14" s="7">
        <v>11</v>
      </c>
      <c r="B14" s="10"/>
      <c r="C14" s="10"/>
      <c r="D14" s="7" t="s">
        <v>1316</v>
      </c>
      <c r="E14" s="7">
        <v>13952121268</v>
      </c>
      <c r="F14" s="7" t="s">
        <v>1315</v>
      </c>
      <c r="G14" s="7">
        <v>279</v>
      </c>
      <c r="H14" s="10"/>
      <c r="I14" s="11"/>
      <c r="J14" s="11"/>
      <c r="K14" s="10"/>
    </row>
    <row r="15" ht="18" customHeight="1" spans="1:11">
      <c r="A15" s="7">
        <v>12</v>
      </c>
      <c r="B15" s="10"/>
      <c r="C15" s="10"/>
      <c r="D15" s="7" t="s">
        <v>1317</v>
      </c>
      <c r="E15" s="7">
        <v>18626000668</v>
      </c>
      <c r="F15" s="7" t="s">
        <v>1312</v>
      </c>
      <c r="G15" s="7">
        <v>279</v>
      </c>
      <c r="H15" s="10"/>
      <c r="I15" s="11"/>
      <c r="J15" s="11"/>
      <c r="K15" s="10"/>
    </row>
    <row r="16" ht="18" customHeight="1" spans="1:11">
      <c r="A16" s="7">
        <v>13</v>
      </c>
      <c r="B16" s="10"/>
      <c r="C16" s="10"/>
      <c r="D16" s="7" t="s">
        <v>1317</v>
      </c>
      <c r="E16" s="7">
        <v>18626000668</v>
      </c>
      <c r="F16" s="7" t="s">
        <v>1318</v>
      </c>
      <c r="G16" s="7">
        <v>56</v>
      </c>
      <c r="H16" s="10"/>
      <c r="I16" s="11"/>
      <c r="J16" s="11"/>
      <c r="K16" s="10"/>
    </row>
    <row r="17" ht="18" customHeight="1" spans="1:11">
      <c r="A17" s="7">
        <v>14</v>
      </c>
      <c r="B17" s="10"/>
      <c r="C17" s="10"/>
      <c r="D17" s="7" t="s">
        <v>1317</v>
      </c>
      <c r="E17" s="7">
        <v>18626000668</v>
      </c>
      <c r="F17" s="7" t="s">
        <v>1319</v>
      </c>
      <c r="G17" s="7">
        <v>265.5</v>
      </c>
      <c r="H17" s="10"/>
      <c r="I17" s="11"/>
      <c r="J17" s="11"/>
      <c r="K17" s="10"/>
    </row>
    <row r="18" ht="18" customHeight="1" spans="1:11">
      <c r="A18" s="7">
        <v>15</v>
      </c>
      <c r="B18" s="10"/>
      <c r="C18" s="10"/>
      <c r="D18" s="7" t="s">
        <v>1320</v>
      </c>
      <c r="E18" s="7">
        <v>18151858899</v>
      </c>
      <c r="F18" s="7" t="s">
        <v>1312</v>
      </c>
      <c r="G18" s="7">
        <v>279</v>
      </c>
      <c r="H18" s="10"/>
      <c r="I18" s="11"/>
      <c r="J18" s="11"/>
      <c r="K18" s="10"/>
    </row>
    <row r="19" ht="18" customHeight="1" spans="1:11">
      <c r="A19" s="7">
        <v>16</v>
      </c>
      <c r="B19" s="12"/>
      <c r="C19" s="12"/>
      <c r="D19" s="7" t="s">
        <v>1320</v>
      </c>
      <c r="E19" s="7">
        <v>18151858899</v>
      </c>
      <c r="F19" s="7" t="s">
        <v>1315</v>
      </c>
      <c r="G19" s="7">
        <v>279</v>
      </c>
      <c r="H19" s="12"/>
      <c r="I19" s="13"/>
      <c r="J19" s="13"/>
      <c r="K19" s="10"/>
    </row>
    <row r="20" ht="18" customHeight="1" spans="1:11">
      <c r="A20" s="7">
        <v>17</v>
      </c>
      <c r="B20" s="7" t="s">
        <v>1128</v>
      </c>
      <c r="C20" s="8" t="s">
        <v>1097</v>
      </c>
      <c r="D20" s="7" t="s">
        <v>1321</v>
      </c>
      <c r="E20" s="7">
        <v>13904068889</v>
      </c>
      <c r="F20" s="7" t="s">
        <v>1322</v>
      </c>
      <c r="G20" s="7">
        <v>2095.5</v>
      </c>
      <c r="H20" s="14" t="s">
        <v>1323</v>
      </c>
      <c r="I20" s="9" t="s">
        <v>1324</v>
      </c>
      <c r="J20" s="9" t="s">
        <v>1325</v>
      </c>
      <c r="K20" s="8" t="s">
        <v>1326</v>
      </c>
    </row>
    <row r="21" ht="18" customHeight="1" spans="1:11">
      <c r="A21" s="7">
        <v>18</v>
      </c>
      <c r="B21" s="7"/>
      <c r="C21" s="10"/>
      <c r="D21" s="7"/>
      <c r="E21" s="7"/>
      <c r="F21" s="7" t="s">
        <v>1327</v>
      </c>
      <c r="G21" s="7">
        <v>73</v>
      </c>
      <c r="H21" s="7"/>
      <c r="I21" s="11"/>
      <c r="J21" s="11"/>
      <c r="K21" s="10"/>
    </row>
    <row r="22" ht="18" customHeight="1" spans="1:11">
      <c r="A22" s="7">
        <v>19</v>
      </c>
      <c r="B22" s="7"/>
      <c r="C22" s="12"/>
      <c r="D22" s="7"/>
      <c r="E22" s="7"/>
      <c r="F22" s="7" t="s">
        <v>1328</v>
      </c>
      <c r="G22" s="7">
        <v>2050.5</v>
      </c>
      <c r="H22" s="7"/>
      <c r="I22" s="13"/>
      <c r="J22" s="13"/>
      <c r="K22" s="12"/>
    </row>
    <row r="23" ht="18" customHeight="1" spans="1:11">
      <c r="A23" s="7">
        <v>20</v>
      </c>
      <c r="B23" s="8" t="s">
        <v>1268</v>
      </c>
      <c r="C23" s="8" t="s">
        <v>241</v>
      </c>
      <c r="D23" s="8" t="s">
        <v>1329</v>
      </c>
      <c r="E23" s="8">
        <v>15588579900</v>
      </c>
      <c r="F23" s="7" t="s">
        <v>1330</v>
      </c>
      <c r="G23" s="7">
        <v>374</v>
      </c>
      <c r="H23" s="14" t="s">
        <v>1331</v>
      </c>
      <c r="I23" s="20" t="s">
        <v>1332</v>
      </c>
      <c r="J23" s="9" t="s">
        <v>1333</v>
      </c>
      <c r="K23" s="9" t="s">
        <v>1272</v>
      </c>
    </row>
    <row r="24" ht="18" customHeight="1" spans="1:11">
      <c r="A24" s="7">
        <v>21</v>
      </c>
      <c r="B24" s="10"/>
      <c r="C24" s="10"/>
      <c r="D24" s="10"/>
      <c r="E24" s="10"/>
      <c r="F24" s="7" t="s">
        <v>1334</v>
      </c>
      <c r="G24" s="7">
        <v>34.5</v>
      </c>
      <c r="H24" s="7"/>
      <c r="I24" s="20"/>
      <c r="J24" s="11"/>
      <c r="K24" s="11"/>
    </row>
    <row r="25" ht="18" customHeight="1" spans="1:11">
      <c r="A25" s="7">
        <v>22</v>
      </c>
      <c r="B25" s="10"/>
      <c r="C25" s="10"/>
      <c r="D25" s="12"/>
      <c r="E25" s="12"/>
      <c r="F25" s="7" t="s">
        <v>1335</v>
      </c>
      <c r="G25" s="7">
        <v>346</v>
      </c>
      <c r="H25" s="7"/>
      <c r="I25" s="20"/>
      <c r="J25" s="11"/>
      <c r="K25" s="11"/>
    </row>
    <row r="26" ht="18" customHeight="1" spans="1:11">
      <c r="A26" s="7">
        <v>23</v>
      </c>
      <c r="B26" s="10"/>
      <c r="C26" s="10"/>
      <c r="D26" s="8" t="s">
        <v>1336</v>
      </c>
      <c r="E26" s="8">
        <v>18553860505</v>
      </c>
      <c r="F26" s="7" t="s">
        <v>1334</v>
      </c>
      <c r="G26" s="7">
        <v>34.5</v>
      </c>
      <c r="H26" s="7"/>
      <c r="I26" s="20"/>
      <c r="J26" s="11"/>
      <c r="K26" s="11"/>
    </row>
    <row r="27" ht="18" customHeight="1" spans="1:11">
      <c r="A27" s="7">
        <v>24</v>
      </c>
      <c r="B27" s="10"/>
      <c r="C27" s="10"/>
      <c r="D27" s="12"/>
      <c r="E27" s="12"/>
      <c r="F27" s="7" t="s">
        <v>1335</v>
      </c>
      <c r="G27" s="7">
        <v>346</v>
      </c>
      <c r="H27" s="7"/>
      <c r="I27" s="20"/>
      <c r="J27" s="11"/>
      <c r="K27" s="11"/>
    </row>
    <row r="28" ht="18" customHeight="1" spans="1:11">
      <c r="A28" s="7">
        <v>25</v>
      </c>
      <c r="B28" s="10"/>
      <c r="C28" s="10"/>
      <c r="D28" s="8" t="s">
        <v>1337</v>
      </c>
      <c r="E28" s="8">
        <v>18605483955</v>
      </c>
      <c r="F28" s="7" t="s">
        <v>1334</v>
      </c>
      <c r="G28" s="7">
        <v>34.5</v>
      </c>
      <c r="H28" s="7"/>
      <c r="I28" s="20"/>
      <c r="J28" s="11"/>
      <c r="K28" s="11"/>
    </row>
    <row r="29" ht="18" customHeight="1" spans="1:11">
      <c r="A29" s="7">
        <v>26</v>
      </c>
      <c r="B29" s="12"/>
      <c r="C29" s="12"/>
      <c r="D29" s="12"/>
      <c r="E29" s="12"/>
      <c r="F29" s="7" t="s">
        <v>1335</v>
      </c>
      <c r="G29" s="7">
        <v>346</v>
      </c>
      <c r="H29" s="7"/>
      <c r="I29" s="20"/>
      <c r="J29" s="13"/>
      <c r="K29" s="13"/>
    </row>
    <row r="30" ht="18" customHeight="1" spans="1:11">
      <c r="A30" s="7">
        <v>27</v>
      </c>
      <c r="B30" s="15" t="s">
        <v>1252</v>
      </c>
      <c r="C30" s="8" t="s">
        <v>241</v>
      </c>
      <c r="D30" s="16" t="s">
        <v>1338</v>
      </c>
      <c r="E30" s="17">
        <v>18053107222</v>
      </c>
      <c r="F30" s="16" t="s">
        <v>1339</v>
      </c>
      <c r="G30" s="16">
        <f>335</f>
        <v>335</v>
      </c>
      <c r="H30" s="11" t="s">
        <v>1340</v>
      </c>
      <c r="I30" s="11" t="s">
        <v>1255</v>
      </c>
      <c r="J30" s="9" t="s">
        <v>1256</v>
      </c>
      <c r="K30" s="8" t="s">
        <v>1257</v>
      </c>
    </row>
    <row r="31" ht="18" customHeight="1" spans="1:11">
      <c r="A31" s="7">
        <v>28</v>
      </c>
      <c r="B31" s="18"/>
      <c r="C31" s="10"/>
      <c r="D31" s="16" t="s">
        <v>1338</v>
      </c>
      <c r="E31" s="17">
        <v>18053107222</v>
      </c>
      <c r="F31" s="16" t="s">
        <v>1341</v>
      </c>
      <c r="G31" s="16">
        <v>335.5</v>
      </c>
      <c r="H31" s="10"/>
      <c r="I31" s="11"/>
      <c r="J31" s="11"/>
      <c r="K31" s="10"/>
    </row>
    <row r="32" ht="18" customHeight="1" spans="1:11">
      <c r="A32" s="7">
        <v>29</v>
      </c>
      <c r="B32" s="18"/>
      <c r="C32" s="10"/>
      <c r="D32" s="16" t="s">
        <v>1342</v>
      </c>
      <c r="E32" s="17">
        <v>18007490033</v>
      </c>
      <c r="F32" s="16" t="s">
        <v>1339</v>
      </c>
      <c r="G32" s="16">
        <v>335</v>
      </c>
      <c r="H32" s="10"/>
      <c r="I32" s="11"/>
      <c r="J32" s="11"/>
      <c r="K32" s="10"/>
    </row>
    <row r="33" ht="18" customHeight="1" spans="1:11">
      <c r="A33" s="7">
        <v>30</v>
      </c>
      <c r="B33" s="18"/>
      <c r="C33" s="10"/>
      <c r="D33" s="16" t="s">
        <v>1342</v>
      </c>
      <c r="E33" s="17">
        <v>18007490033</v>
      </c>
      <c r="F33" s="16" t="s">
        <v>1343</v>
      </c>
      <c r="G33" s="16">
        <v>335</v>
      </c>
      <c r="H33" s="10"/>
      <c r="I33" s="11"/>
      <c r="J33" s="11"/>
      <c r="K33" s="10"/>
    </row>
    <row r="34" ht="18" customHeight="1" spans="1:11">
      <c r="A34" s="7">
        <v>31</v>
      </c>
      <c r="B34" s="18"/>
      <c r="C34" s="10"/>
      <c r="D34" s="16" t="s">
        <v>1253</v>
      </c>
      <c r="E34" s="17">
        <v>18053268068</v>
      </c>
      <c r="F34" s="16" t="s">
        <v>1339</v>
      </c>
      <c r="G34" s="16">
        <v>335</v>
      </c>
      <c r="H34" s="10"/>
      <c r="I34" s="11"/>
      <c r="J34" s="11"/>
      <c r="K34" s="10"/>
    </row>
    <row r="35" ht="18" customHeight="1" spans="1:11">
      <c r="A35" s="7">
        <v>32</v>
      </c>
      <c r="B35" s="18"/>
      <c r="C35" s="10"/>
      <c r="D35" s="16" t="s">
        <v>1253</v>
      </c>
      <c r="E35" s="17">
        <v>18053268068</v>
      </c>
      <c r="F35" s="16" t="s">
        <v>1344</v>
      </c>
      <c r="G35" s="16">
        <v>206.5</v>
      </c>
      <c r="H35" s="10"/>
      <c r="I35" s="11"/>
      <c r="J35" s="11"/>
      <c r="K35" s="10"/>
    </row>
    <row r="36" ht="18" customHeight="1" spans="1:11">
      <c r="A36" s="7">
        <v>33</v>
      </c>
      <c r="B36" s="18"/>
      <c r="C36" s="10"/>
      <c r="D36" s="16" t="s">
        <v>1345</v>
      </c>
      <c r="E36" s="17">
        <v>18055182229</v>
      </c>
      <c r="F36" s="16" t="s">
        <v>1343</v>
      </c>
      <c r="G36" s="16">
        <v>330.5</v>
      </c>
      <c r="H36" s="10"/>
      <c r="I36" s="11"/>
      <c r="J36" s="11"/>
      <c r="K36" s="10"/>
    </row>
    <row r="37" ht="18" customHeight="1" spans="1:11">
      <c r="A37" s="7">
        <v>34</v>
      </c>
      <c r="B37" s="18"/>
      <c r="C37" s="10"/>
      <c r="D37" s="16" t="s">
        <v>1346</v>
      </c>
      <c r="E37" s="17">
        <v>13855615489</v>
      </c>
      <c r="F37" s="16" t="s">
        <v>1347</v>
      </c>
      <c r="G37" s="16">
        <v>238</v>
      </c>
      <c r="H37" s="10"/>
      <c r="I37" s="11"/>
      <c r="J37" s="11"/>
      <c r="K37" s="10"/>
    </row>
    <row r="38" spans="1:11">
      <c r="A38" s="7">
        <v>35</v>
      </c>
      <c r="B38" s="18"/>
      <c r="C38" s="10"/>
      <c r="D38" s="16" t="s">
        <v>1346</v>
      </c>
      <c r="E38" s="17">
        <v>13855615489</v>
      </c>
      <c r="F38" s="16" t="s">
        <v>1348</v>
      </c>
      <c r="G38" s="16">
        <v>238</v>
      </c>
      <c r="H38" s="10"/>
      <c r="I38" s="11"/>
      <c r="J38" s="11"/>
      <c r="K38" s="10"/>
    </row>
    <row r="39" spans="1:11">
      <c r="A39" s="7">
        <v>36</v>
      </c>
      <c r="B39" s="18"/>
      <c r="C39" s="10"/>
      <c r="D39" s="16" t="s">
        <v>1349</v>
      </c>
      <c r="E39" s="17">
        <v>18055452568</v>
      </c>
      <c r="F39" s="16" t="s">
        <v>1350</v>
      </c>
      <c r="G39" s="16">
        <v>251</v>
      </c>
      <c r="H39" s="10"/>
      <c r="I39" s="11"/>
      <c r="J39" s="11"/>
      <c r="K39" s="10"/>
    </row>
    <row r="40" spans="1:11">
      <c r="A40" s="7">
        <v>37</v>
      </c>
      <c r="B40" s="18"/>
      <c r="C40" s="10"/>
      <c r="D40" s="16" t="s">
        <v>1349</v>
      </c>
      <c r="E40" s="17">
        <v>18055452568</v>
      </c>
      <c r="F40" s="16" t="s">
        <v>1351</v>
      </c>
      <c r="G40" s="16">
        <v>251</v>
      </c>
      <c r="H40" s="10"/>
      <c r="I40" s="11"/>
      <c r="J40" s="11"/>
      <c r="K40" s="10"/>
    </row>
    <row r="41" spans="1:11">
      <c r="A41" s="7">
        <v>38</v>
      </c>
      <c r="B41" s="18"/>
      <c r="C41" s="10"/>
      <c r="D41" s="16" t="s">
        <v>1352</v>
      </c>
      <c r="E41" s="17">
        <v>18095616789</v>
      </c>
      <c r="F41" s="16" t="s">
        <v>1353</v>
      </c>
      <c r="G41" s="16">
        <v>318</v>
      </c>
      <c r="H41" s="10"/>
      <c r="I41" s="11"/>
      <c r="J41" s="11"/>
      <c r="K41" s="10"/>
    </row>
    <row r="42" spans="1:11">
      <c r="A42" s="7">
        <v>39</v>
      </c>
      <c r="B42" s="18"/>
      <c r="C42" s="10"/>
      <c r="D42" s="16" t="s">
        <v>1352</v>
      </c>
      <c r="E42" s="17">
        <v>18095616789</v>
      </c>
      <c r="F42" s="16" t="s">
        <v>1354</v>
      </c>
      <c r="G42" s="16">
        <v>254</v>
      </c>
      <c r="H42" s="10"/>
      <c r="I42" s="11"/>
      <c r="J42" s="11"/>
      <c r="K42" s="10"/>
    </row>
    <row r="43" spans="1:11">
      <c r="A43" s="7">
        <v>40</v>
      </c>
      <c r="B43" s="18"/>
      <c r="C43" s="10"/>
      <c r="D43" s="16" t="s">
        <v>1355</v>
      </c>
      <c r="E43" s="17">
        <v>13905664492</v>
      </c>
      <c r="F43" s="16" t="s">
        <v>1356</v>
      </c>
      <c r="G43" s="16">
        <v>221</v>
      </c>
      <c r="H43" s="10"/>
      <c r="I43" s="11"/>
      <c r="J43" s="11"/>
      <c r="K43" s="10"/>
    </row>
    <row r="44" spans="1:11">
      <c r="A44" s="7">
        <v>41</v>
      </c>
      <c r="B44" s="18"/>
      <c r="C44" s="10"/>
      <c r="D44" s="16" t="s">
        <v>1355</v>
      </c>
      <c r="E44" s="17">
        <v>13905664492</v>
      </c>
      <c r="F44" s="16" t="s">
        <v>1357</v>
      </c>
      <c r="G44" s="16">
        <v>221</v>
      </c>
      <c r="H44" s="10"/>
      <c r="I44" s="11"/>
      <c r="J44" s="11"/>
      <c r="K44" s="10"/>
    </row>
    <row r="45" spans="1:11">
      <c r="A45" s="7">
        <v>42</v>
      </c>
      <c r="B45" s="18"/>
      <c r="C45" s="10"/>
      <c r="D45" s="16" t="s">
        <v>1358</v>
      </c>
      <c r="E45" s="17">
        <v>13866606888</v>
      </c>
      <c r="F45" s="16" t="s">
        <v>1359</v>
      </c>
      <c r="G45" s="16">
        <v>238</v>
      </c>
      <c r="H45" s="10"/>
      <c r="I45" s="11"/>
      <c r="J45" s="11"/>
      <c r="K45" s="10"/>
    </row>
    <row r="46" spans="1:11">
      <c r="A46" s="7">
        <v>43</v>
      </c>
      <c r="B46" s="18"/>
      <c r="C46" s="10"/>
      <c r="D46" s="16" t="s">
        <v>1358</v>
      </c>
      <c r="E46" s="17">
        <v>13866606888</v>
      </c>
      <c r="F46" s="16" t="s">
        <v>1348</v>
      </c>
      <c r="G46" s="16">
        <v>238</v>
      </c>
      <c r="H46" s="10"/>
      <c r="I46" s="11"/>
      <c r="J46" s="11"/>
      <c r="K46" s="10"/>
    </row>
    <row r="47" spans="1:11">
      <c r="A47" s="7">
        <v>44</v>
      </c>
      <c r="B47" s="18"/>
      <c r="C47" s="10"/>
      <c r="D47" s="16" t="s">
        <v>1360</v>
      </c>
      <c r="E47" s="17">
        <v>13605502802</v>
      </c>
      <c r="F47" s="16" t="s">
        <v>1361</v>
      </c>
      <c r="G47" s="16">
        <v>164.5</v>
      </c>
      <c r="H47" s="10"/>
      <c r="I47" s="11"/>
      <c r="J47" s="11"/>
      <c r="K47" s="10"/>
    </row>
    <row r="48" spans="1:11">
      <c r="A48" s="7">
        <v>45</v>
      </c>
      <c r="B48" s="18"/>
      <c r="C48" s="10"/>
      <c r="D48" s="16" t="s">
        <v>1360</v>
      </c>
      <c r="E48" s="17">
        <v>13605502802</v>
      </c>
      <c r="F48" s="16" t="s">
        <v>1362</v>
      </c>
      <c r="G48" s="16">
        <v>164.5</v>
      </c>
      <c r="H48" s="10"/>
      <c r="I48" s="11"/>
      <c r="J48" s="11"/>
      <c r="K48" s="10"/>
    </row>
    <row r="49" spans="1:11">
      <c r="A49" s="7">
        <v>46</v>
      </c>
      <c r="B49" s="18"/>
      <c r="C49" s="10"/>
      <c r="D49" s="16" t="s">
        <v>1363</v>
      </c>
      <c r="E49" s="17" t="s">
        <v>1364</v>
      </c>
      <c r="F49" s="16" t="s">
        <v>1343</v>
      </c>
      <c r="G49" s="16">
        <v>202.5</v>
      </c>
      <c r="H49" s="10"/>
      <c r="I49" s="11"/>
      <c r="J49" s="11"/>
      <c r="K49" s="10"/>
    </row>
    <row r="50" spans="1:11">
      <c r="A50" s="7">
        <v>47</v>
      </c>
      <c r="B50" s="18"/>
      <c r="C50" s="10"/>
      <c r="D50" s="16" t="s">
        <v>1365</v>
      </c>
      <c r="E50" s="17">
        <v>18956875555</v>
      </c>
      <c r="F50" s="16" t="s">
        <v>1366</v>
      </c>
      <c r="G50" s="16">
        <v>134.5</v>
      </c>
      <c r="H50" s="10"/>
      <c r="I50" s="11"/>
      <c r="J50" s="11"/>
      <c r="K50" s="10"/>
    </row>
    <row r="51" spans="1:11">
      <c r="A51" s="7">
        <v>48</v>
      </c>
      <c r="B51" s="18"/>
      <c r="C51" s="10"/>
      <c r="D51" s="16" t="s">
        <v>1365</v>
      </c>
      <c r="E51" s="17">
        <v>18956875555</v>
      </c>
      <c r="F51" s="16" t="s">
        <v>1366</v>
      </c>
      <c r="G51" s="16">
        <v>134.5</v>
      </c>
      <c r="H51" s="10"/>
      <c r="I51" s="11"/>
      <c r="J51" s="11"/>
      <c r="K51" s="10"/>
    </row>
    <row r="52" spans="1:11">
      <c r="A52" s="7">
        <v>49</v>
      </c>
      <c r="B52" s="18"/>
      <c r="C52" s="10"/>
      <c r="D52" s="16" t="s">
        <v>1367</v>
      </c>
      <c r="E52" s="17">
        <v>18756789999</v>
      </c>
      <c r="F52" s="16" t="s">
        <v>1366</v>
      </c>
      <c r="G52" s="16">
        <v>134.5</v>
      </c>
      <c r="H52" s="10"/>
      <c r="I52" s="11"/>
      <c r="J52" s="11"/>
      <c r="K52" s="10"/>
    </row>
    <row r="53" spans="1:11">
      <c r="A53" s="7">
        <v>50</v>
      </c>
      <c r="B53" s="18"/>
      <c r="C53" s="10"/>
      <c r="D53" s="16" t="s">
        <v>1367</v>
      </c>
      <c r="E53" s="17">
        <v>18756789999</v>
      </c>
      <c r="F53" s="16" t="s">
        <v>1368</v>
      </c>
      <c r="G53" s="16">
        <v>134.5</v>
      </c>
      <c r="H53" s="10"/>
      <c r="I53" s="11"/>
      <c r="J53" s="11"/>
      <c r="K53" s="10"/>
    </row>
    <row r="54" spans="1:11">
      <c r="A54" s="7">
        <v>51</v>
      </c>
      <c r="B54" s="18"/>
      <c r="C54" s="10"/>
      <c r="D54" s="16" t="s">
        <v>1367</v>
      </c>
      <c r="E54" s="17">
        <v>18756789999</v>
      </c>
      <c r="F54" s="16" t="s">
        <v>1369</v>
      </c>
      <c r="G54" s="16">
        <v>230</v>
      </c>
      <c r="H54" s="10"/>
      <c r="I54" s="11"/>
      <c r="J54" s="11"/>
      <c r="K54" s="10"/>
    </row>
    <row r="55" spans="1:11">
      <c r="A55" s="7">
        <v>52</v>
      </c>
      <c r="B55" s="18"/>
      <c r="C55" s="10"/>
      <c r="D55" s="16" t="s">
        <v>1370</v>
      </c>
      <c r="E55" s="17">
        <v>13485953999</v>
      </c>
      <c r="F55" s="16" t="s">
        <v>1371</v>
      </c>
      <c r="G55" s="16">
        <v>251</v>
      </c>
      <c r="H55" s="10"/>
      <c r="I55" s="11"/>
      <c r="J55" s="11"/>
      <c r="K55" s="10"/>
    </row>
    <row r="56" spans="1:11">
      <c r="A56" s="7">
        <v>53</v>
      </c>
      <c r="B56" s="18"/>
      <c r="C56" s="10"/>
      <c r="D56" s="16" t="s">
        <v>1370</v>
      </c>
      <c r="E56" s="17">
        <v>13485953999</v>
      </c>
      <c r="F56" s="16" t="s">
        <v>1343</v>
      </c>
      <c r="G56" s="16">
        <v>179</v>
      </c>
      <c r="H56" s="10"/>
      <c r="I56" s="11"/>
      <c r="J56" s="11"/>
      <c r="K56" s="10"/>
    </row>
    <row r="57" spans="1:11">
      <c r="A57" s="7">
        <v>54</v>
      </c>
      <c r="B57" s="18"/>
      <c r="C57" s="10"/>
      <c r="D57" s="16" t="s">
        <v>1372</v>
      </c>
      <c r="E57" s="17">
        <v>18160826666</v>
      </c>
      <c r="F57" s="16" t="s">
        <v>1373</v>
      </c>
      <c r="G57" s="16">
        <v>214</v>
      </c>
      <c r="H57" s="10"/>
      <c r="I57" s="11"/>
      <c r="J57" s="11"/>
      <c r="K57" s="10"/>
    </row>
    <row r="58" spans="1:11">
      <c r="A58" s="7">
        <v>55</v>
      </c>
      <c r="B58" s="18"/>
      <c r="C58" s="10"/>
      <c r="D58" s="16" t="s">
        <v>1372</v>
      </c>
      <c r="E58" s="17">
        <v>18160826666</v>
      </c>
      <c r="F58" s="16" t="s">
        <v>1368</v>
      </c>
      <c r="G58" s="16">
        <v>134.5</v>
      </c>
      <c r="H58" s="10"/>
      <c r="I58" s="11"/>
      <c r="J58" s="11"/>
      <c r="K58" s="10"/>
    </row>
    <row r="59" spans="1:11">
      <c r="A59" s="7">
        <v>56</v>
      </c>
      <c r="B59" s="18"/>
      <c r="C59" s="10"/>
      <c r="D59" s="16" t="s">
        <v>1374</v>
      </c>
      <c r="E59" s="17">
        <v>13866725179</v>
      </c>
      <c r="F59" s="16" t="s">
        <v>1339</v>
      </c>
      <c r="G59" s="16">
        <v>202.5</v>
      </c>
      <c r="H59" s="10"/>
      <c r="I59" s="11"/>
      <c r="J59" s="11"/>
      <c r="K59" s="10"/>
    </row>
    <row r="60" spans="1:11">
      <c r="A60" s="7">
        <v>57</v>
      </c>
      <c r="B60" s="18"/>
      <c r="C60" s="10"/>
      <c r="D60" s="16" t="s">
        <v>1374</v>
      </c>
      <c r="E60" s="17">
        <v>13866725179</v>
      </c>
      <c r="F60" s="16" t="s">
        <v>1343</v>
      </c>
      <c r="G60" s="16">
        <v>210</v>
      </c>
      <c r="H60" s="10"/>
      <c r="I60" s="11"/>
      <c r="J60" s="11"/>
      <c r="K60" s="10"/>
    </row>
    <row r="61" spans="1:11">
      <c r="A61" s="7">
        <v>58</v>
      </c>
      <c r="B61" s="18"/>
      <c r="C61" s="10"/>
      <c r="D61" s="16" t="s">
        <v>1375</v>
      </c>
      <c r="E61" s="17">
        <v>13905598799</v>
      </c>
      <c r="F61" s="16" t="s">
        <v>1376</v>
      </c>
      <c r="G61" s="16">
        <v>191</v>
      </c>
      <c r="H61" s="10"/>
      <c r="I61" s="11"/>
      <c r="J61" s="11"/>
      <c r="K61" s="10"/>
    </row>
    <row r="62" spans="1:11">
      <c r="A62" s="7">
        <v>59</v>
      </c>
      <c r="B62" s="18"/>
      <c r="C62" s="10"/>
      <c r="D62" s="16" t="s">
        <v>1375</v>
      </c>
      <c r="E62" s="17">
        <v>13905598799</v>
      </c>
      <c r="F62" s="16" t="s">
        <v>1377</v>
      </c>
      <c r="G62" s="16">
        <v>191</v>
      </c>
      <c r="H62" s="10"/>
      <c r="I62" s="11"/>
      <c r="J62" s="11"/>
      <c r="K62" s="10"/>
    </row>
    <row r="63" spans="1:11">
      <c r="A63" s="7">
        <v>60</v>
      </c>
      <c r="B63" s="18"/>
      <c r="C63" s="10"/>
      <c r="D63" s="16" t="s">
        <v>1378</v>
      </c>
      <c r="E63" s="17">
        <v>18956401918</v>
      </c>
      <c r="F63" s="16" t="s">
        <v>1379</v>
      </c>
      <c r="G63" s="16">
        <v>242</v>
      </c>
      <c r="H63" s="10"/>
      <c r="I63" s="11"/>
      <c r="J63" s="11"/>
      <c r="K63" s="10"/>
    </row>
    <row r="64" spans="1:11">
      <c r="A64" s="7">
        <v>61</v>
      </c>
      <c r="B64" s="18"/>
      <c r="C64" s="10"/>
      <c r="D64" s="16" t="s">
        <v>1378</v>
      </c>
      <c r="E64" s="17">
        <v>18956401918</v>
      </c>
      <c r="F64" s="16" t="s">
        <v>1380</v>
      </c>
      <c r="G64" s="16">
        <v>209</v>
      </c>
      <c r="H64" s="10"/>
      <c r="I64" s="11"/>
      <c r="J64" s="11"/>
      <c r="K64" s="10"/>
    </row>
    <row r="65" spans="1:11">
      <c r="A65" s="7">
        <v>62</v>
      </c>
      <c r="B65" s="18"/>
      <c r="C65" s="10"/>
      <c r="D65" s="16" t="s">
        <v>1381</v>
      </c>
      <c r="E65" s="17">
        <v>13339263999</v>
      </c>
      <c r="F65" s="16" t="s">
        <v>1347</v>
      </c>
      <c r="G65" s="16">
        <v>238</v>
      </c>
      <c r="H65" s="10"/>
      <c r="I65" s="11"/>
      <c r="J65" s="11"/>
      <c r="K65" s="10"/>
    </row>
    <row r="66" spans="1:11">
      <c r="A66" s="7">
        <v>63</v>
      </c>
      <c r="B66" s="18"/>
      <c r="C66" s="10"/>
      <c r="D66" s="16" t="s">
        <v>1381</v>
      </c>
      <c r="E66" s="17">
        <v>13339263999</v>
      </c>
      <c r="F66" s="16" t="s">
        <v>1382</v>
      </c>
      <c r="G66" s="16">
        <v>381</v>
      </c>
      <c r="H66" s="10"/>
      <c r="I66" s="11"/>
      <c r="J66" s="11"/>
      <c r="K66" s="10"/>
    </row>
    <row r="67" spans="1:11">
      <c r="A67" s="7">
        <v>64</v>
      </c>
      <c r="B67" s="18"/>
      <c r="C67" s="10"/>
      <c r="D67" s="16" t="s">
        <v>1383</v>
      </c>
      <c r="E67" s="17">
        <v>15655288999</v>
      </c>
      <c r="F67" s="16" t="s">
        <v>1373</v>
      </c>
      <c r="G67" s="16">
        <v>214</v>
      </c>
      <c r="H67" s="10"/>
      <c r="I67" s="11"/>
      <c r="J67" s="11"/>
      <c r="K67" s="10"/>
    </row>
    <row r="68" spans="1:11">
      <c r="A68" s="7">
        <v>65</v>
      </c>
      <c r="B68" s="18"/>
      <c r="C68" s="10"/>
      <c r="D68" s="16" t="s">
        <v>1383</v>
      </c>
      <c r="E68" s="17">
        <v>15655288999</v>
      </c>
      <c r="F68" s="16" t="s">
        <v>1384</v>
      </c>
      <c r="G68" s="16">
        <v>214</v>
      </c>
      <c r="H68" s="10"/>
      <c r="I68" s="11"/>
      <c r="J68" s="11"/>
      <c r="K68" s="10"/>
    </row>
    <row r="69" spans="1:11">
      <c r="A69" s="7">
        <v>66</v>
      </c>
      <c r="B69" s="18"/>
      <c r="C69" s="10"/>
      <c r="D69" s="16" t="s">
        <v>1385</v>
      </c>
      <c r="E69" s="17">
        <v>15955720999</v>
      </c>
      <c r="F69" s="16" t="s">
        <v>1386</v>
      </c>
      <c r="G69" s="16">
        <v>331</v>
      </c>
      <c r="H69" s="10"/>
      <c r="I69" s="11"/>
      <c r="J69" s="11"/>
      <c r="K69" s="10"/>
    </row>
    <row r="70" spans="1:11">
      <c r="A70" s="7">
        <v>67</v>
      </c>
      <c r="B70" s="18"/>
      <c r="C70" s="10"/>
      <c r="D70" s="16" t="s">
        <v>1387</v>
      </c>
      <c r="E70" s="17">
        <v>13965330999</v>
      </c>
      <c r="F70" s="16" t="s">
        <v>1388</v>
      </c>
      <c r="G70" s="16">
        <v>305</v>
      </c>
      <c r="H70" s="10"/>
      <c r="I70" s="11"/>
      <c r="J70" s="11"/>
      <c r="K70" s="10"/>
    </row>
    <row r="71" spans="1:11">
      <c r="A71" s="7">
        <v>68</v>
      </c>
      <c r="B71" s="18"/>
      <c r="C71" s="10"/>
      <c r="D71" s="16" t="s">
        <v>1387</v>
      </c>
      <c r="E71" s="17">
        <v>13965330999</v>
      </c>
      <c r="F71" s="16" t="s">
        <v>1389</v>
      </c>
      <c r="G71" s="16">
        <v>305</v>
      </c>
      <c r="H71" s="10"/>
      <c r="I71" s="11"/>
      <c r="J71" s="11"/>
      <c r="K71" s="10"/>
    </row>
    <row r="72" spans="1:11">
      <c r="A72" s="7">
        <v>69</v>
      </c>
      <c r="B72" s="18"/>
      <c r="C72" s="10"/>
      <c r="D72" s="16" t="s">
        <v>1390</v>
      </c>
      <c r="E72" s="17" t="s">
        <v>1391</v>
      </c>
      <c r="F72" s="16" t="s">
        <v>1339</v>
      </c>
      <c r="G72" s="16">
        <v>202.5</v>
      </c>
      <c r="H72" s="10"/>
      <c r="I72" s="11"/>
      <c r="J72" s="11"/>
      <c r="K72" s="10"/>
    </row>
    <row r="73" spans="1:11">
      <c r="A73" s="7">
        <v>70</v>
      </c>
      <c r="B73" s="18"/>
      <c r="C73" s="10"/>
      <c r="D73" s="16" t="s">
        <v>1390</v>
      </c>
      <c r="E73" s="17" t="s">
        <v>1391</v>
      </c>
      <c r="F73" s="16" t="s">
        <v>1392</v>
      </c>
      <c r="G73" s="16">
        <v>32</v>
      </c>
      <c r="H73" s="10"/>
      <c r="I73" s="11"/>
      <c r="J73" s="11"/>
      <c r="K73" s="10"/>
    </row>
    <row r="74" spans="1:11">
      <c r="A74" s="7">
        <v>71</v>
      </c>
      <c r="B74" s="18"/>
      <c r="C74" s="10"/>
      <c r="D74" s="16" t="s">
        <v>1390</v>
      </c>
      <c r="E74" s="17" t="s">
        <v>1391</v>
      </c>
      <c r="F74" s="16" t="s">
        <v>1393</v>
      </c>
      <c r="G74" s="16">
        <v>32</v>
      </c>
      <c r="H74" s="10"/>
      <c r="I74" s="11"/>
      <c r="J74" s="11"/>
      <c r="K74" s="10"/>
    </row>
    <row r="75" spans="1:11">
      <c r="A75" s="7">
        <v>72</v>
      </c>
      <c r="B75" s="18"/>
      <c r="C75" s="10"/>
      <c r="D75" s="16" t="s">
        <v>1394</v>
      </c>
      <c r="E75" s="17">
        <v>15505523999</v>
      </c>
      <c r="F75" s="16" t="s">
        <v>1373</v>
      </c>
      <c r="G75" s="16">
        <v>214</v>
      </c>
      <c r="H75" s="10"/>
      <c r="I75" s="11"/>
      <c r="J75" s="11"/>
      <c r="K75" s="10"/>
    </row>
    <row r="76" spans="1:11">
      <c r="A76" s="7">
        <v>73</v>
      </c>
      <c r="B76" s="18"/>
      <c r="C76" s="10"/>
      <c r="D76" s="16" t="s">
        <v>1394</v>
      </c>
      <c r="E76" s="17">
        <v>15505523999</v>
      </c>
      <c r="F76" s="16" t="s">
        <v>1384</v>
      </c>
      <c r="G76" s="16">
        <v>214</v>
      </c>
      <c r="H76" s="10"/>
      <c r="I76" s="11"/>
      <c r="J76" s="11"/>
      <c r="K76" s="10"/>
    </row>
    <row r="77" spans="1:11">
      <c r="A77" s="7">
        <v>74</v>
      </c>
      <c r="B77" s="18"/>
      <c r="C77" s="10"/>
      <c r="D77" s="16" t="s">
        <v>1395</v>
      </c>
      <c r="E77" s="17" t="s">
        <v>1396</v>
      </c>
      <c r="F77" s="16" t="s">
        <v>1341</v>
      </c>
      <c r="G77" s="16">
        <v>328</v>
      </c>
      <c r="H77" s="10"/>
      <c r="I77" s="11"/>
      <c r="J77" s="11"/>
      <c r="K77" s="10"/>
    </row>
    <row r="78" spans="1:11">
      <c r="A78" s="7">
        <v>75</v>
      </c>
      <c r="B78" s="18"/>
      <c r="C78" s="10"/>
      <c r="D78" s="16" t="s">
        <v>1395</v>
      </c>
      <c r="E78" s="17" t="s">
        <v>1396</v>
      </c>
      <c r="F78" s="16" t="s">
        <v>1397</v>
      </c>
      <c r="G78" s="16">
        <v>110</v>
      </c>
      <c r="H78" s="10"/>
      <c r="I78" s="11"/>
      <c r="J78" s="11"/>
      <c r="K78" s="10"/>
    </row>
    <row r="79" spans="1:11">
      <c r="A79" s="7">
        <v>76</v>
      </c>
      <c r="B79" s="18"/>
      <c r="C79" s="10"/>
      <c r="D79" s="16" t="s">
        <v>1398</v>
      </c>
      <c r="E79" s="17">
        <v>15156313288</v>
      </c>
      <c r="F79" s="16" t="s">
        <v>1399</v>
      </c>
      <c r="G79" s="16">
        <v>174.5</v>
      </c>
      <c r="H79" s="10"/>
      <c r="I79" s="11"/>
      <c r="J79" s="11"/>
      <c r="K79" s="10"/>
    </row>
    <row r="80" spans="1:11">
      <c r="A80" s="7">
        <v>77</v>
      </c>
      <c r="B80" s="18"/>
      <c r="C80" s="10"/>
      <c r="D80" s="16" t="s">
        <v>1398</v>
      </c>
      <c r="E80" s="17">
        <v>15156313288</v>
      </c>
      <c r="F80" s="16" t="s">
        <v>1400</v>
      </c>
      <c r="G80" s="16">
        <v>174.5</v>
      </c>
      <c r="H80" s="10"/>
      <c r="I80" s="11"/>
      <c r="J80" s="11"/>
      <c r="K80" s="10"/>
    </row>
    <row r="81" spans="1:11">
      <c r="A81" s="7">
        <v>78</v>
      </c>
      <c r="B81" s="18"/>
      <c r="C81" s="10"/>
      <c r="D81" s="16" t="s">
        <v>1401</v>
      </c>
      <c r="E81" s="17">
        <v>13505510206</v>
      </c>
      <c r="F81" s="16" t="s">
        <v>1339</v>
      </c>
      <c r="G81" s="16">
        <v>210</v>
      </c>
      <c r="H81" s="10"/>
      <c r="I81" s="11"/>
      <c r="J81" s="11"/>
      <c r="K81" s="10"/>
    </row>
    <row r="82" spans="1:11">
      <c r="A82" s="7">
        <v>79</v>
      </c>
      <c r="B82" s="18"/>
      <c r="C82" s="10"/>
      <c r="D82" s="16" t="s">
        <v>1401</v>
      </c>
      <c r="E82" s="17">
        <v>13505510206</v>
      </c>
      <c r="F82" s="16" t="s">
        <v>1343</v>
      </c>
      <c r="G82" s="16">
        <v>182</v>
      </c>
      <c r="H82" s="10"/>
      <c r="I82" s="11"/>
      <c r="J82" s="11"/>
      <c r="K82" s="10"/>
    </row>
    <row r="83" spans="1:11">
      <c r="A83" s="7">
        <v>80</v>
      </c>
      <c r="B83" s="18"/>
      <c r="C83" s="10"/>
      <c r="D83" s="16" t="s">
        <v>1402</v>
      </c>
      <c r="E83" s="17">
        <v>13705516286</v>
      </c>
      <c r="F83" s="16" t="s">
        <v>1343</v>
      </c>
      <c r="G83" s="16">
        <v>335</v>
      </c>
      <c r="H83" s="10"/>
      <c r="I83" s="11"/>
      <c r="J83" s="11"/>
      <c r="K83" s="10"/>
    </row>
    <row r="84" spans="1:11">
      <c r="A84" s="7">
        <v>81</v>
      </c>
      <c r="B84" s="18"/>
      <c r="C84" s="10"/>
      <c r="D84" s="16" t="s">
        <v>1402</v>
      </c>
      <c r="E84" s="17">
        <v>13705516286</v>
      </c>
      <c r="F84" s="16" t="s">
        <v>1339</v>
      </c>
      <c r="G84" s="16">
        <v>210</v>
      </c>
      <c r="H84" s="10"/>
      <c r="I84" s="11"/>
      <c r="J84" s="11"/>
      <c r="K84" s="10"/>
    </row>
    <row r="85" spans="1:11">
      <c r="A85" s="7">
        <v>82</v>
      </c>
      <c r="B85" s="18"/>
      <c r="C85" s="10"/>
      <c r="D85" s="16" t="s">
        <v>1403</v>
      </c>
      <c r="E85" s="17">
        <v>13953239999</v>
      </c>
      <c r="F85" s="16" t="s">
        <v>1343</v>
      </c>
      <c r="G85" s="16">
        <v>182</v>
      </c>
      <c r="H85" s="10"/>
      <c r="I85" s="11"/>
      <c r="J85" s="11"/>
      <c r="K85" s="10"/>
    </row>
    <row r="86" spans="1:11">
      <c r="A86" s="7">
        <v>83</v>
      </c>
      <c r="B86" s="18"/>
      <c r="C86" s="10"/>
      <c r="D86" s="16" t="s">
        <v>1404</v>
      </c>
      <c r="E86" s="17">
        <v>13805640280</v>
      </c>
      <c r="F86" s="16" t="s">
        <v>1405</v>
      </c>
      <c r="G86" s="16">
        <v>206.5</v>
      </c>
      <c r="H86" s="10"/>
      <c r="I86" s="11"/>
      <c r="J86" s="11"/>
      <c r="K86" s="10"/>
    </row>
    <row r="87" spans="1:11">
      <c r="A87" s="7">
        <v>84</v>
      </c>
      <c r="B87" s="18"/>
      <c r="C87" s="10"/>
      <c r="D87" s="16" t="s">
        <v>1406</v>
      </c>
      <c r="E87" s="17">
        <v>18605536588</v>
      </c>
      <c r="F87" s="16" t="s">
        <v>1399</v>
      </c>
      <c r="G87" s="16">
        <v>279</v>
      </c>
      <c r="H87" s="10"/>
      <c r="I87" s="11"/>
      <c r="J87" s="11"/>
      <c r="K87" s="10"/>
    </row>
    <row r="88" spans="1:11">
      <c r="A88" s="7">
        <v>85</v>
      </c>
      <c r="B88" s="18"/>
      <c r="C88" s="10"/>
      <c r="D88" s="16" t="s">
        <v>1406</v>
      </c>
      <c r="E88" s="17">
        <v>18605536588</v>
      </c>
      <c r="F88" s="16" t="s">
        <v>1400</v>
      </c>
      <c r="G88" s="16">
        <v>279</v>
      </c>
      <c r="H88" s="10"/>
      <c r="I88" s="11"/>
      <c r="J88" s="11"/>
      <c r="K88" s="10"/>
    </row>
    <row r="89" spans="1:11">
      <c r="A89" s="7">
        <v>86</v>
      </c>
      <c r="B89" s="18"/>
      <c r="C89" s="10"/>
      <c r="D89" s="16" t="s">
        <v>1407</v>
      </c>
      <c r="E89" s="17">
        <v>13966706123</v>
      </c>
      <c r="F89" s="16" t="s">
        <v>1339</v>
      </c>
      <c r="G89" s="16">
        <v>202.5</v>
      </c>
      <c r="H89" s="10"/>
      <c r="I89" s="11"/>
      <c r="J89" s="11"/>
      <c r="K89" s="10"/>
    </row>
    <row r="90" spans="1:11">
      <c r="A90" s="7">
        <v>87</v>
      </c>
      <c r="B90" s="21"/>
      <c r="C90" s="12"/>
      <c r="D90" s="16" t="s">
        <v>1407</v>
      </c>
      <c r="E90" s="17">
        <v>13966706123</v>
      </c>
      <c r="F90" s="16" t="s">
        <v>1343</v>
      </c>
      <c r="G90" s="16">
        <v>330.5</v>
      </c>
      <c r="H90" s="12"/>
      <c r="I90" s="13"/>
      <c r="J90" s="13"/>
      <c r="K90" s="12"/>
    </row>
    <row r="91" spans="1:11">
      <c r="A91" s="7">
        <v>88</v>
      </c>
      <c r="B91" s="8" t="s">
        <v>1408</v>
      </c>
      <c r="C91" s="7" t="s">
        <v>174</v>
      </c>
      <c r="D91" s="7" t="s">
        <v>1409</v>
      </c>
      <c r="E91" s="22">
        <v>13905099876</v>
      </c>
      <c r="F91" s="14" t="s">
        <v>1410</v>
      </c>
      <c r="G91" s="16">
        <v>629.5</v>
      </c>
      <c r="H91" s="14" t="s">
        <v>1411</v>
      </c>
      <c r="I91" s="20" t="s">
        <v>1412</v>
      </c>
      <c r="J91" s="14" t="s">
        <v>1413</v>
      </c>
      <c r="K91" s="8" t="s">
        <v>1414</v>
      </c>
    </row>
    <row r="92" spans="1:11">
      <c r="A92" s="7">
        <v>89</v>
      </c>
      <c r="B92" s="10"/>
      <c r="C92" s="7"/>
      <c r="D92" s="7" t="s">
        <v>1409</v>
      </c>
      <c r="E92" s="22">
        <v>13905099876</v>
      </c>
      <c r="F92" s="14" t="s">
        <v>1415</v>
      </c>
      <c r="G92" s="16">
        <v>545.5</v>
      </c>
      <c r="H92" s="7"/>
      <c r="I92" s="20"/>
      <c r="J92" s="14"/>
      <c r="K92" s="10"/>
    </row>
    <row r="93" spans="1:11">
      <c r="A93" s="7">
        <v>90</v>
      </c>
      <c r="B93" s="10"/>
      <c r="C93" s="7"/>
      <c r="D93" s="7" t="s">
        <v>1416</v>
      </c>
      <c r="E93" s="7">
        <v>18559966777</v>
      </c>
      <c r="F93" s="14" t="s">
        <v>1410</v>
      </c>
      <c r="G93" s="16">
        <v>629.5</v>
      </c>
      <c r="H93" s="7"/>
      <c r="I93" s="20"/>
      <c r="J93" s="14"/>
      <c r="K93" s="10"/>
    </row>
    <row r="94" spans="1:11">
      <c r="A94" s="7">
        <v>91</v>
      </c>
      <c r="B94" s="12"/>
      <c r="C94" s="7"/>
      <c r="D94" s="7" t="s">
        <v>1416</v>
      </c>
      <c r="E94" s="7">
        <v>18559966777</v>
      </c>
      <c r="F94" s="14" t="s">
        <v>1417</v>
      </c>
      <c r="G94" s="16">
        <v>629.5</v>
      </c>
      <c r="H94" s="7"/>
      <c r="I94" s="20"/>
      <c r="J94" s="14"/>
      <c r="K94" s="12"/>
    </row>
    <row r="95" spans="1:11">
      <c r="A95" s="7">
        <v>92</v>
      </c>
      <c r="B95" s="8" t="s">
        <v>1282</v>
      </c>
      <c r="C95" s="8" t="s">
        <v>1418</v>
      </c>
      <c r="D95" s="7" t="s">
        <v>1283</v>
      </c>
      <c r="E95" s="7">
        <v>19962001191</v>
      </c>
      <c r="F95" s="14" t="s">
        <v>1419</v>
      </c>
      <c r="G95" s="16">
        <v>139.5</v>
      </c>
      <c r="H95" s="14" t="s">
        <v>1420</v>
      </c>
      <c r="I95" s="20" t="s">
        <v>1284</v>
      </c>
      <c r="J95" s="14" t="s">
        <v>1421</v>
      </c>
      <c r="K95" s="7" t="s">
        <v>1422</v>
      </c>
    </row>
    <row r="96" spans="1:11">
      <c r="A96" s="7">
        <v>93</v>
      </c>
      <c r="B96" s="10"/>
      <c r="C96" s="10"/>
      <c r="D96" s="7" t="s">
        <v>1283</v>
      </c>
      <c r="E96" s="7">
        <v>19962001191</v>
      </c>
      <c r="F96" s="14" t="s">
        <v>1415</v>
      </c>
      <c r="G96" s="16">
        <v>139.5</v>
      </c>
      <c r="H96" s="7"/>
      <c r="I96" s="20"/>
      <c r="J96" s="14"/>
      <c r="K96" s="7"/>
    </row>
    <row r="97" s="1" customFormat="1" spans="1:11">
      <c r="A97" s="7">
        <v>94</v>
      </c>
      <c r="B97" s="10"/>
      <c r="C97" s="10"/>
      <c r="D97" s="7" t="s">
        <v>1423</v>
      </c>
      <c r="E97" s="7">
        <v>13912902918</v>
      </c>
      <c r="F97" s="14" t="s">
        <v>1419</v>
      </c>
      <c r="G97" s="16">
        <v>139.5</v>
      </c>
      <c r="H97" s="14" t="s">
        <v>1424</v>
      </c>
      <c r="I97" s="20" t="s">
        <v>1425</v>
      </c>
      <c r="J97" s="14" t="s">
        <v>1426</v>
      </c>
      <c r="K97" s="7" t="s">
        <v>1427</v>
      </c>
    </row>
    <row r="98" s="1" customFormat="1" spans="1:11">
      <c r="A98" s="7">
        <v>95</v>
      </c>
      <c r="B98" s="10"/>
      <c r="C98" s="10"/>
      <c r="D98" s="7" t="s">
        <v>1423</v>
      </c>
      <c r="E98" s="7">
        <v>13912902918</v>
      </c>
      <c r="F98" s="14" t="s">
        <v>1415</v>
      </c>
      <c r="G98" s="16">
        <v>139.5</v>
      </c>
      <c r="H98" s="7"/>
      <c r="I98" s="20"/>
      <c r="J98" s="14"/>
      <c r="K98" s="7"/>
    </row>
    <row r="99" s="1" customFormat="1" ht="18" customHeight="1" spans="1:11">
      <c r="A99" s="7">
        <v>96</v>
      </c>
      <c r="B99" s="10"/>
      <c r="C99" s="10"/>
      <c r="D99" s="7" t="s">
        <v>1428</v>
      </c>
      <c r="E99" s="7">
        <v>13952880599</v>
      </c>
      <c r="F99" s="7" t="s">
        <v>1429</v>
      </c>
      <c r="G99" s="16">
        <v>109.5</v>
      </c>
      <c r="H99" s="9" t="s">
        <v>1430</v>
      </c>
      <c r="I99" s="25" t="s">
        <v>1431</v>
      </c>
      <c r="J99" s="9" t="s">
        <v>1432</v>
      </c>
      <c r="K99" s="8" t="s">
        <v>1433</v>
      </c>
    </row>
    <row r="100" s="1" customFormat="1" ht="18" customHeight="1" spans="1:11">
      <c r="A100" s="7">
        <v>97</v>
      </c>
      <c r="B100" s="12"/>
      <c r="C100" s="12"/>
      <c r="D100" s="7" t="s">
        <v>1428</v>
      </c>
      <c r="E100" s="7">
        <v>13952880599</v>
      </c>
      <c r="F100" s="7" t="s">
        <v>1434</v>
      </c>
      <c r="G100" s="16">
        <v>109.5</v>
      </c>
      <c r="H100" s="13"/>
      <c r="I100" s="26"/>
      <c r="J100" s="13"/>
      <c r="K100" s="12"/>
    </row>
    <row r="101" s="1" customFormat="1" ht="18" customHeight="1" spans="1:11">
      <c r="A101" s="7">
        <v>98</v>
      </c>
      <c r="B101" s="8" t="s">
        <v>1208</v>
      </c>
      <c r="C101" s="8" t="s">
        <v>241</v>
      </c>
      <c r="D101" s="7" t="s">
        <v>1435</v>
      </c>
      <c r="E101" s="7">
        <v>15206786053</v>
      </c>
      <c r="F101" s="7" t="s">
        <v>1436</v>
      </c>
      <c r="G101" s="16">
        <v>344</v>
      </c>
      <c r="H101" s="14" t="s">
        <v>1437</v>
      </c>
      <c r="I101" s="20" t="s">
        <v>1438</v>
      </c>
      <c r="J101" s="14" t="s">
        <v>1439</v>
      </c>
      <c r="K101" s="20" t="s">
        <v>1440</v>
      </c>
    </row>
    <row r="102" s="1" customFormat="1" ht="18" customHeight="1" spans="1:11">
      <c r="A102" s="7">
        <v>99</v>
      </c>
      <c r="B102" s="10"/>
      <c r="C102" s="10"/>
      <c r="D102" s="7" t="s">
        <v>1435</v>
      </c>
      <c r="E102" s="7">
        <v>15206786053</v>
      </c>
      <c r="F102" s="7" t="s">
        <v>1441</v>
      </c>
      <c r="G102" s="16">
        <v>344</v>
      </c>
      <c r="H102" s="14"/>
      <c r="I102" s="20"/>
      <c r="J102" s="14"/>
      <c r="K102" s="20"/>
    </row>
    <row r="103" s="1" customFormat="1" ht="18" customHeight="1" spans="1:11">
      <c r="A103" s="7">
        <v>100</v>
      </c>
      <c r="B103" s="10"/>
      <c r="C103" s="10"/>
      <c r="D103" s="7" t="s">
        <v>1442</v>
      </c>
      <c r="E103" s="7">
        <v>15206786053</v>
      </c>
      <c r="F103" s="7" t="s">
        <v>1443</v>
      </c>
      <c r="G103" s="16">
        <v>309</v>
      </c>
      <c r="H103" s="14"/>
      <c r="I103" s="20"/>
      <c r="J103" s="14"/>
      <c r="K103" s="20"/>
    </row>
    <row r="104" s="1" customFormat="1" ht="18" customHeight="1" spans="1:11">
      <c r="A104" s="7">
        <v>101</v>
      </c>
      <c r="B104" s="10"/>
      <c r="C104" s="10"/>
      <c r="D104" s="7" t="s">
        <v>1442</v>
      </c>
      <c r="E104" s="7">
        <v>15206786053</v>
      </c>
      <c r="F104" s="7" t="s">
        <v>1444</v>
      </c>
      <c r="G104" s="16">
        <v>309</v>
      </c>
      <c r="H104" s="14"/>
      <c r="I104" s="20"/>
      <c r="J104" s="14"/>
      <c r="K104" s="20"/>
    </row>
    <row r="105" s="1" customFormat="1" ht="18" customHeight="1" spans="1:11">
      <c r="A105" s="7">
        <v>102</v>
      </c>
      <c r="B105" s="10"/>
      <c r="C105" s="10"/>
      <c r="D105" s="7" t="s">
        <v>1445</v>
      </c>
      <c r="E105" s="7">
        <v>15206786053</v>
      </c>
      <c r="F105" s="7" t="s">
        <v>1443</v>
      </c>
      <c r="G105" s="16">
        <v>309</v>
      </c>
      <c r="H105" s="14"/>
      <c r="I105" s="20"/>
      <c r="J105" s="14"/>
      <c r="K105" s="20"/>
    </row>
    <row r="106" s="1" customFormat="1" ht="18" customHeight="1" spans="1:11">
      <c r="A106" s="7">
        <v>103</v>
      </c>
      <c r="B106" s="10"/>
      <c r="C106" s="10"/>
      <c r="D106" s="7" t="s">
        <v>1445</v>
      </c>
      <c r="E106" s="7">
        <v>15206786053</v>
      </c>
      <c r="F106" s="7" t="s">
        <v>1444</v>
      </c>
      <c r="G106" s="16">
        <v>309</v>
      </c>
      <c r="H106" s="14"/>
      <c r="I106" s="20"/>
      <c r="J106" s="14"/>
      <c r="K106" s="20"/>
    </row>
    <row r="107" s="1" customFormat="1" ht="18" customHeight="1" spans="1:11">
      <c r="A107" s="7">
        <v>104</v>
      </c>
      <c r="B107" s="10"/>
      <c r="C107" s="10"/>
      <c r="D107" s="7" t="s">
        <v>1446</v>
      </c>
      <c r="E107" s="7">
        <v>15206786053</v>
      </c>
      <c r="F107" s="7" t="s">
        <v>1443</v>
      </c>
      <c r="G107" s="16">
        <v>309</v>
      </c>
      <c r="H107" s="14"/>
      <c r="I107" s="20"/>
      <c r="J107" s="14"/>
      <c r="K107" s="20"/>
    </row>
    <row r="108" s="1" customFormat="1" ht="18" customHeight="1" spans="1:11">
      <c r="A108" s="7">
        <v>105</v>
      </c>
      <c r="B108" s="10"/>
      <c r="C108" s="10"/>
      <c r="D108" s="7" t="s">
        <v>1446</v>
      </c>
      <c r="E108" s="7">
        <v>15206786053</v>
      </c>
      <c r="F108" s="7" t="s">
        <v>1444</v>
      </c>
      <c r="G108" s="16">
        <v>309</v>
      </c>
      <c r="H108" s="14"/>
      <c r="I108" s="20"/>
      <c r="J108" s="14"/>
      <c r="K108" s="20"/>
    </row>
    <row r="109" s="1" customFormat="1" ht="18" customHeight="1" spans="1:11">
      <c r="A109" s="7">
        <v>106</v>
      </c>
      <c r="B109" s="10"/>
      <c r="C109" s="10"/>
      <c r="D109" s="7" t="s">
        <v>1447</v>
      </c>
      <c r="E109" s="7">
        <v>15206786053</v>
      </c>
      <c r="F109" s="7" t="s">
        <v>1443</v>
      </c>
      <c r="G109" s="16">
        <v>309</v>
      </c>
      <c r="H109" s="14"/>
      <c r="I109" s="20"/>
      <c r="J109" s="14"/>
      <c r="K109" s="20"/>
    </row>
    <row r="110" s="1" customFormat="1" ht="18" customHeight="1" spans="1:11">
      <c r="A110" s="7">
        <v>107</v>
      </c>
      <c r="B110" s="10"/>
      <c r="C110" s="10"/>
      <c r="D110" s="7" t="s">
        <v>1447</v>
      </c>
      <c r="E110" s="7">
        <v>15206786053</v>
      </c>
      <c r="F110" s="7" t="s">
        <v>1444</v>
      </c>
      <c r="G110" s="16">
        <v>309</v>
      </c>
      <c r="H110" s="14"/>
      <c r="I110" s="20"/>
      <c r="J110" s="14"/>
      <c r="K110" s="20"/>
    </row>
    <row r="111" s="1" customFormat="1" ht="18" customHeight="1" spans="1:11">
      <c r="A111" s="7">
        <v>108</v>
      </c>
      <c r="B111" s="10"/>
      <c r="C111" s="10"/>
      <c r="D111" s="7" t="s">
        <v>1448</v>
      </c>
      <c r="E111" s="7">
        <v>15206786053</v>
      </c>
      <c r="F111" s="7" t="s">
        <v>1436</v>
      </c>
      <c r="G111" s="16">
        <v>584</v>
      </c>
      <c r="H111" s="14"/>
      <c r="I111" s="20"/>
      <c r="J111" s="14"/>
      <c r="K111" s="20"/>
    </row>
    <row r="112" s="1" customFormat="1" ht="18" customHeight="1" spans="1:11">
      <c r="A112" s="7">
        <v>109</v>
      </c>
      <c r="B112" s="10"/>
      <c r="C112" s="10"/>
      <c r="D112" s="7" t="s">
        <v>1448</v>
      </c>
      <c r="E112" s="7">
        <v>15206786053</v>
      </c>
      <c r="F112" s="7" t="s">
        <v>1441</v>
      </c>
      <c r="G112" s="16">
        <v>584</v>
      </c>
      <c r="H112" s="14"/>
      <c r="I112" s="20"/>
      <c r="J112" s="14"/>
      <c r="K112" s="20"/>
    </row>
    <row r="113" s="1" customFormat="1" ht="18" customHeight="1" spans="1:11">
      <c r="A113" s="7">
        <v>110</v>
      </c>
      <c r="B113" s="10"/>
      <c r="C113" s="10"/>
      <c r="D113" s="7" t="s">
        <v>1449</v>
      </c>
      <c r="E113" s="7">
        <v>15206786053</v>
      </c>
      <c r="F113" s="7" t="s">
        <v>1330</v>
      </c>
      <c r="G113" s="16">
        <v>374</v>
      </c>
      <c r="H113" s="14"/>
      <c r="I113" s="20"/>
      <c r="J113" s="14"/>
      <c r="K113" s="20"/>
    </row>
    <row r="114" s="1" customFormat="1" ht="18" customHeight="1" spans="1:11">
      <c r="A114" s="7">
        <v>111</v>
      </c>
      <c r="B114" s="10"/>
      <c r="C114" s="10"/>
      <c r="D114" s="7" t="s">
        <v>1449</v>
      </c>
      <c r="E114" s="7">
        <v>15206786053</v>
      </c>
      <c r="F114" s="7" t="s">
        <v>1441</v>
      </c>
      <c r="G114" s="16">
        <v>344</v>
      </c>
      <c r="H114" s="14"/>
      <c r="I114" s="20"/>
      <c r="J114" s="14"/>
      <c r="K114" s="20"/>
    </row>
    <row r="115" s="1" customFormat="1" ht="18" customHeight="1" spans="1:11">
      <c r="A115" s="7">
        <v>112</v>
      </c>
      <c r="B115" s="10"/>
      <c r="C115" s="10"/>
      <c r="D115" s="7" t="s">
        <v>1450</v>
      </c>
      <c r="E115" s="7">
        <v>15206786053</v>
      </c>
      <c r="F115" s="7" t="s">
        <v>1330</v>
      </c>
      <c r="G115" s="16">
        <v>374</v>
      </c>
      <c r="H115" s="14"/>
      <c r="I115" s="20"/>
      <c r="J115" s="14"/>
      <c r="K115" s="20"/>
    </row>
    <row r="116" s="1" customFormat="1" ht="18" customHeight="1" spans="1:11">
      <c r="A116" s="7">
        <v>113</v>
      </c>
      <c r="B116" s="10"/>
      <c r="C116" s="10"/>
      <c r="D116" s="7" t="s">
        <v>1450</v>
      </c>
      <c r="E116" s="7">
        <v>15206786053</v>
      </c>
      <c r="F116" s="7" t="s">
        <v>1441</v>
      </c>
      <c r="G116" s="16">
        <v>344</v>
      </c>
      <c r="H116" s="14"/>
      <c r="I116" s="20"/>
      <c r="J116" s="14"/>
      <c r="K116" s="20"/>
    </row>
    <row r="117" s="1" customFormat="1" ht="18" customHeight="1" spans="1:11">
      <c r="A117" s="7">
        <v>114</v>
      </c>
      <c r="B117" s="10"/>
      <c r="C117" s="10"/>
      <c r="D117" s="7" t="s">
        <v>1451</v>
      </c>
      <c r="E117" s="7">
        <v>15206786053</v>
      </c>
      <c r="F117" s="7" t="s">
        <v>1452</v>
      </c>
      <c r="G117" s="16">
        <v>324</v>
      </c>
      <c r="H117" s="14"/>
      <c r="I117" s="20"/>
      <c r="J117" s="14"/>
      <c r="K117" s="20"/>
    </row>
    <row r="118" s="1" customFormat="1" ht="18" customHeight="1" spans="1:11">
      <c r="A118" s="7">
        <v>115</v>
      </c>
      <c r="B118" s="12"/>
      <c r="C118" s="12"/>
      <c r="D118" s="7" t="s">
        <v>1451</v>
      </c>
      <c r="E118" s="7">
        <v>15206786053</v>
      </c>
      <c r="F118" s="7" t="s">
        <v>1453</v>
      </c>
      <c r="G118" s="16">
        <v>324</v>
      </c>
      <c r="H118" s="14"/>
      <c r="I118" s="20"/>
      <c r="J118" s="14"/>
      <c r="K118" s="20"/>
    </row>
    <row r="119" spans="2:11">
      <c r="B119" s="23"/>
      <c r="D119" s="23"/>
      <c r="E119" s="24"/>
      <c r="F119" s="23"/>
      <c r="G119" s="23"/>
      <c r="K119" s="2"/>
    </row>
    <row r="120" spans="6:7">
      <c r="F120" s="2" t="s">
        <v>1295</v>
      </c>
      <c r="G120" s="2">
        <f>SUM(G4:G118)</f>
        <v>32762</v>
      </c>
    </row>
  </sheetData>
  <mergeCells count="66">
    <mergeCell ref="A1:K1"/>
    <mergeCell ref="A2:K2"/>
    <mergeCell ref="B4:B7"/>
    <mergeCell ref="B8:B19"/>
    <mergeCell ref="B20:B22"/>
    <mergeCell ref="B23:B29"/>
    <mergeCell ref="B30:B90"/>
    <mergeCell ref="B91:B94"/>
    <mergeCell ref="B95:B100"/>
    <mergeCell ref="B101:B118"/>
    <mergeCell ref="C4:C7"/>
    <mergeCell ref="C8:C19"/>
    <mergeCell ref="C20:C22"/>
    <mergeCell ref="C23:C29"/>
    <mergeCell ref="C30:C90"/>
    <mergeCell ref="C91:C94"/>
    <mergeCell ref="C95:C100"/>
    <mergeCell ref="C101:C118"/>
    <mergeCell ref="D20:D22"/>
    <mergeCell ref="D23:D25"/>
    <mergeCell ref="D26:D27"/>
    <mergeCell ref="D28:D29"/>
    <mergeCell ref="E20:E22"/>
    <mergeCell ref="E23:E25"/>
    <mergeCell ref="E26:E27"/>
    <mergeCell ref="E28:E29"/>
    <mergeCell ref="H4:H7"/>
    <mergeCell ref="H8:H19"/>
    <mergeCell ref="H20:H22"/>
    <mergeCell ref="H23:H29"/>
    <mergeCell ref="H30:H90"/>
    <mergeCell ref="H91:H94"/>
    <mergeCell ref="H95:H96"/>
    <mergeCell ref="H97:H98"/>
    <mergeCell ref="H99:H100"/>
    <mergeCell ref="H101:H118"/>
    <mergeCell ref="I4:I7"/>
    <mergeCell ref="I8:I19"/>
    <mergeCell ref="I20:I22"/>
    <mergeCell ref="I23:I29"/>
    <mergeCell ref="I30:I90"/>
    <mergeCell ref="I91:I94"/>
    <mergeCell ref="I95:I96"/>
    <mergeCell ref="I97:I98"/>
    <mergeCell ref="I99:I100"/>
    <mergeCell ref="I101:I118"/>
    <mergeCell ref="J4:J7"/>
    <mergeCell ref="J8:J19"/>
    <mergeCell ref="J20:J22"/>
    <mergeCell ref="J23:J29"/>
    <mergeCell ref="J30:J90"/>
    <mergeCell ref="J91:J94"/>
    <mergeCell ref="J95:J96"/>
    <mergeCell ref="J97:J98"/>
    <mergeCell ref="J99:J100"/>
    <mergeCell ref="J101:J118"/>
    <mergeCell ref="K4:K7"/>
    <mergeCell ref="K8:K19"/>
    <mergeCell ref="K20:K22"/>
    <mergeCell ref="K23:K29"/>
    <mergeCell ref="K30:K90"/>
    <mergeCell ref="K91:K94"/>
    <mergeCell ref="K95:K96"/>
    <mergeCell ref="K97:K98"/>
    <mergeCell ref="K99:K100"/>
    <mergeCell ref="K101:K118"/>
  </mergeCells>
  <pageMargins left="0.7" right="0.7" top="0.75" bottom="0.75" header="0.3" footer="0.3"/>
  <pageSetup paperSize="9" scale="4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结算单</vt:lpstr>
      <vt:lpstr>AWE用车明细</vt:lpstr>
      <vt:lpstr>小微餐费报销</vt:lpstr>
      <vt:lpstr>小微火车票报销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Adimn</dc:creator>
  <cp:lastModifiedBy>Administrator</cp:lastModifiedBy>
  <dcterms:created xsi:type="dcterms:W3CDTF">2018-01-05T11:03:00Z</dcterms:created>
  <cp:lastPrinted>2018-02-02T03:54:00Z</cp:lastPrinted>
  <dcterms:modified xsi:type="dcterms:W3CDTF">2019-06-10T03:31:01Z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KSORubyTemplateID" linkTarget="0">
    <vt:lpwstr>14</vt:lpwstr>
  </property>
</Properties>
</file>