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jie/Desktop/12.12 亚马逊 上海/"/>
    </mc:Choice>
  </mc:AlternateContent>
  <xr:revisionPtr revIDLastSave="0" documentId="13_ncr:1_{00921BD9-FCDF-8C41-9FE3-C3986AF1EBD6}" xr6:coauthVersionLast="47" xr6:coauthVersionMax="47" xr10:uidLastSave="{00000000-0000-0000-0000-000000000000}"/>
  <bookViews>
    <workbookView xWindow="0" yWindow="740" windowWidth="29400" windowHeight="18380" xr2:uid="{0E441CDD-DE24-4BF6-9617-3D73D6C071D2}"/>
  </bookViews>
  <sheets>
    <sheet name="预算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I11" i="2"/>
  <c r="H11" i="2"/>
  <c r="I9" i="2"/>
  <c r="I10" i="2"/>
  <c r="I7" i="2"/>
  <c r="I8" i="2"/>
  <c r="H12" i="2" l="1"/>
  <c r="I12" i="2" s="1"/>
  <c r="I14" i="2"/>
  <c r="I15" i="2" l="1"/>
  <c r="I16" i="2" s="1"/>
</calcChain>
</file>

<file path=xl/sharedStrings.xml><?xml version="1.0" encoding="utf-8"?>
<sst xmlns="http://schemas.openxmlformats.org/spreadsheetml/2006/main" count="48" uniqueCount="39">
  <si>
    <t>亚马逊活动预算单</t>
  </si>
  <si>
    <t>*不适用的项目请在数量那列填写0，不要自行删除</t>
  </si>
  <si>
    <t>*如有新的细项，请在每个类别的最下方自行加行提供报价明细</t>
  </si>
  <si>
    <t>活动名称：</t>
  </si>
  <si>
    <t>活动日期</t>
  </si>
  <si>
    <t>请填写黄色部分</t>
  </si>
  <si>
    <t>类别</t>
  </si>
  <si>
    <t>数量</t>
  </si>
  <si>
    <t>单位</t>
  </si>
  <si>
    <t>单价(人民币)</t>
  </si>
  <si>
    <t>合计</t>
  </si>
  <si>
    <t>备注（请填写酒店及第三方外包公司名称）</t>
  </si>
  <si>
    <t>天</t>
    <phoneticPr fontId="3" type="noConversion"/>
  </si>
  <si>
    <t>人</t>
    <phoneticPr fontId="3" type="noConversion"/>
  </si>
  <si>
    <t>餐</t>
    <phoneticPr fontId="3" type="noConversion"/>
  </si>
  <si>
    <t>次</t>
    <phoneticPr fontId="3" type="noConversion"/>
  </si>
  <si>
    <t>酒水</t>
    <phoneticPr fontId="3" type="noConversion"/>
  </si>
  <si>
    <t>康辉集团北京国际会议展览有限公司</t>
    <phoneticPr fontId="3" type="noConversion"/>
  </si>
  <si>
    <t>描述及规格、品牌</t>
    <phoneticPr fontId="3" type="noConversion"/>
  </si>
  <si>
    <t>会场预定</t>
    <phoneticPr fontId="3" type="noConversion"/>
  </si>
  <si>
    <t>其他</t>
    <phoneticPr fontId="3" type="noConversion"/>
  </si>
  <si>
    <t>工作人员</t>
    <phoneticPr fontId="12" type="noConversion"/>
  </si>
  <si>
    <t>Agency fee</t>
    <phoneticPr fontId="13" type="noConversion"/>
  </si>
  <si>
    <t>服务费</t>
    <phoneticPr fontId="13" type="noConversion"/>
  </si>
  <si>
    <t>酒店及餐饮服务费5%</t>
    <phoneticPr fontId="13" type="noConversion"/>
  </si>
  <si>
    <t>除酒店及餐饮外的部分，服务费6%</t>
    <phoneticPr fontId="13" type="noConversion"/>
  </si>
  <si>
    <t>不含税总计（人民币）</t>
    <phoneticPr fontId="13" type="noConversion"/>
  </si>
  <si>
    <t>增值税（6%）</t>
    <phoneticPr fontId="13" type="noConversion"/>
  </si>
  <si>
    <t>含税总计（人民币）</t>
    <phoneticPr fontId="13" type="noConversion"/>
  </si>
  <si>
    <t>预估</t>
    <phoneticPr fontId="3" type="noConversion"/>
  </si>
  <si>
    <t>亚马逊云科技会议</t>
    <phoneticPr fontId="3" type="noConversion"/>
  </si>
  <si>
    <t>酒店会场</t>
    <phoneticPr fontId="3" type="noConversion"/>
  </si>
  <si>
    <t>酒店餐饮</t>
    <phoneticPr fontId="3" type="noConversion"/>
  </si>
  <si>
    <t>摄影</t>
    <phoneticPr fontId="3" type="noConversion"/>
  </si>
  <si>
    <t>全天</t>
    <phoneticPr fontId="3" type="noConversion"/>
  </si>
  <si>
    <t>项</t>
    <phoneticPr fontId="3" type="noConversion"/>
  </si>
  <si>
    <t>上海本地工作人员</t>
    <phoneticPr fontId="3" type="noConversion"/>
  </si>
  <si>
    <t>晚餐</t>
    <phoneticPr fontId="3" type="noConversion"/>
  </si>
  <si>
    <t>下午半天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</si>
</sst>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0_ ;_ * \-#,##0.00_ ;_ * &quot;-&quot;??_ ;_ @_ "/>
    <numFmt numFmtId="177" formatCode="&quot;￥&quot;#,##0.00;&quot;￥&quot;\-#,##0.00"/>
  </numFmts>
  <fonts count="15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4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177" fontId="5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77" fontId="8" fillId="2" borderId="4" xfId="0" applyNumberFormat="1" applyFont="1" applyFill="1" applyBorder="1" applyAlignment="1">
      <alignment horizontal="center" vertical="center"/>
    </xf>
    <xf numFmtId="176" fontId="9" fillId="3" borderId="7" xfId="1" applyFont="1" applyFill="1" applyBorder="1" applyAlignment="1">
      <alignment horizontal="left" vertical="center" wrapText="1"/>
    </xf>
    <xf numFmtId="176" fontId="9" fillId="3" borderId="7" xfId="1" applyFont="1" applyFill="1" applyBorder="1" applyAlignment="1">
      <alignment horizontal="left" vertical="center"/>
    </xf>
    <xf numFmtId="177" fontId="9" fillId="3" borderId="7" xfId="1" applyNumberFormat="1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177" fontId="11" fillId="0" borderId="4" xfId="0" applyNumberFormat="1" applyFont="1" applyBorder="1" applyAlignment="1">
      <alignment horizontal="left" vertical="center" wrapText="1"/>
    </xf>
    <xf numFmtId="177" fontId="11" fillId="4" borderId="4" xfId="0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9" fontId="11" fillId="4" borderId="4" xfId="0" applyNumberFormat="1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vertical="center" wrapText="1"/>
    </xf>
    <xf numFmtId="176" fontId="4" fillId="0" borderId="0" xfId="1" applyFont="1">
      <alignment vertical="center"/>
    </xf>
    <xf numFmtId="176" fontId="4" fillId="0" borderId="0" xfId="1" applyFont="1" applyAlignment="1">
      <alignment horizontal="center" vertical="center"/>
    </xf>
    <xf numFmtId="177" fontId="4" fillId="0" borderId="0" xfId="1" applyNumberFormat="1" applyFont="1">
      <alignment vertical="center"/>
    </xf>
    <xf numFmtId="0" fontId="11" fillId="0" borderId="0" xfId="0" applyFont="1" applyAlignment="1">
      <alignment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176" fontId="11" fillId="0" borderId="4" xfId="1" applyFont="1" applyFill="1" applyBorder="1">
      <alignment vertical="center"/>
    </xf>
    <xf numFmtId="10" fontId="11" fillId="0" borderId="4" xfId="1" applyNumberFormat="1" applyFont="1" applyFill="1" applyBorder="1" applyAlignment="1">
      <alignment vertical="center"/>
    </xf>
    <xf numFmtId="177" fontId="11" fillId="0" borderId="4" xfId="0" applyNumberFormat="1" applyFont="1" applyBorder="1">
      <alignment vertical="center"/>
    </xf>
    <xf numFmtId="177" fontId="14" fillId="0" borderId="4" xfId="0" applyNumberFormat="1" applyFont="1" applyBorder="1">
      <alignment vertical="center"/>
    </xf>
    <xf numFmtId="58" fontId="11" fillId="0" borderId="3" xfId="0" applyNumberFormat="1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D825-A659-3045-B0B8-65D186BC42A7}">
  <dimension ref="A1:J21"/>
  <sheetViews>
    <sheetView tabSelected="1" zoomScale="125" workbookViewId="0">
      <selection activeCell="F17" sqref="F17"/>
    </sheetView>
  </sheetViews>
  <sheetFormatPr baseColWidth="10" defaultColWidth="8.6640625" defaultRowHeight="14"/>
  <cols>
    <col min="1" max="1" width="18.83203125" style="2" customWidth="1"/>
    <col min="2" max="2" width="22.5" style="18" customWidth="1"/>
    <col min="3" max="3" width="32.6640625" style="18" customWidth="1"/>
    <col min="4" max="4" width="9" style="19" customWidth="1"/>
    <col min="5" max="5" width="9" style="20" customWidth="1"/>
    <col min="6" max="7" width="9" style="19" customWidth="1"/>
    <col min="8" max="8" width="14.33203125" style="21" customWidth="1"/>
    <col min="9" max="9" width="15.1640625" style="21" customWidth="1"/>
    <col min="10" max="10" width="37.1640625" style="21" customWidth="1"/>
    <col min="11" max="16384" width="8.6640625" style="2"/>
  </cols>
  <sheetData>
    <row r="1" spans="1:10" ht="2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6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16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7">
      <c r="A4" s="24" t="s">
        <v>3</v>
      </c>
      <c r="B4" s="25" t="s">
        <v>30</v>
      </c>
      <c r="C4" s="25"/>
      <c r="D4" s="5" t="s">
        <v>4</v>
      </c>
      <c r="E4" s="33">
        <v>45638</v>
      </c>
      <c r="F4" s="3"/>
      <c r="G4" s="3"/>
      <c r="H4" s="4"/>
      <c r="I4" s="4"/>
      <c r="J4" s="4"/>
    </row>
    <row r="5" spans="1:10" ht="21">
      <c r="A5" s="26" t="s">
        <v>5</v>
      </c>
      <c r="B5" s="1"/>
      <c r="C5" s="45" t="s">
        <v>17</v>
      </c>
      <c r="D5" s="45"/>
      <c r="E5" s="45"/>
      <c r="F5" s="45"/>
      <c r="G5" s="45"/>
      <c r="H5" s="45"/>
      <c r="I5" s="46"/>
      <c r="J5" s="6"/>
    </row>
    <row r="6" spans="1:10" ht="17">
      <c r="A6" s="47" t="s">
        <v>6</v>
      </c>
      <c r="B6" s="48"/>
      <c r="C6" s="23" t="s">
        <v>18</v>
      </c>
      <c r="D6" s="7" t="s">
        <v>7</v>
      </c>
      <c r="E6" s="8" t="s">
        <v>8</v>
      </c>
      <c r="F6" s="8" t="s">
        <v>7</v>
      </c>
      <c r="G6" s="8" t="s">
        <v>8</v>
      </c>
      <c r="H6" s="9" t="s">
        <v>9</v>
      </c>
      <c r="I6" s="9" t="s">
        <v>10</v>
      </c>
      <c r="J6" s="10" t="s">
        <v>11</v>
      </c>
    </row>
    <row r="7" spans="1:10" s="17" customFormat="1" ht="17">
      <c r="A7" s="35" t="s">
        <v>31</v>
      </c>
      <c r="B7" s="11" t="s">
        <v>19</v>
      </c>
      <c r="C7" s="11" t="s">
        <v>38</v>
      </c>
      <c r="D7" s="11">
        <v>1</v>
      </c>
      <c r="E7" s="11" t="s">
        <v>35</v>
      </c>
      <c r="F7" s="11">
        <v>1</v>
      </c>
      <c r="G7" s="11" t="s">
        <v>15</v>
      </c>
      <c r="H7" s="12">
        <v>19000</v>
      </c>
      <c r="I7" s="13">
        <f>H7*F7*D7</f>
        <v>19000</v>
      </c>
      <c r="J7" s="11"/>
    </row>
    <row r="8" spans="1:10" s="17" customFormat="1" ht="17">
      <c r="A8" s="34" t="s">
        <v>32</v>
      </c>
      <c r="B8" s="11" t="s">
        <v>37</v>
      </c>
      <c r="C8" s="11"/>
      <c r="D8" s="11">
        <v>60</v>
      </c>
      <c r="E8" s="11" t="s">
        <v>13</v>
      </c>
      <c r="F8" s="11">
        <v>1</v>
      </c>
      <c r="G8" s="11" t="s">
        <v>14</v>
      </c>
      <c r="H8" s="13">
        <v>350</v>
      </c>
      <c r="I8" s="13">
        <f t="shared" ref="I8" si="0">H8*F8*D8</f>
        <v>21000</v>
      </c>
      <c r="J8" s="11"/>
    </row>
    <row r="9" spans="1:10" s="17" customFormat="1" ht="17">
      <c r="A9" s="40" t="s">
        <v>20</v>
      </c>
      <c r="B9" s="14" t="s">
        <v>16</v>
      </c>
      <c r="C9" s="14" t="s">
        <v>29</v>
      </c>
      <c r="D9" s="14">
        <v>1</v>
      </c>
      <c r="E9" s="14" t="s">
        <v>35</v>
      </c>
      <c r="F9" s="14">
        <v>1</v>
      </c>
      <c r="G9" s="14" t="s">
        <v>15</v>
      </c>
      <c r="H9" s="12">
        <v>5000</v>
      </c>
      <c r="I9" s="12">
        <f t="shared" ref="I9" si="1">H9*F9*D9</f>
        <v>5000</v>
      </c>
      <c r="J9" s="11"/>
    </row>
    <row r="10" spans="1:10" s="17" customFormat="1" ht="17">
      <c r="A10" s="41"/>
      <c r="B10" s="14" t="s">
        <v>33</v>
      </c>
      <c r="C10" s="14" t="s">
        <v>34</v>
      </c>
      <c r="D10" s="14">
        <v>1</v>
      </c>
      <c r="E10" s="14" t="s">
        <v>13</v>
      </c>
      <c r="F10" s="14">
        <v>1</v>
      </c>
      <c r="G10" s="14" t="s">
        <v>12</v>
      </c>
      <c r="H10" s="12">
        <v>3000</v>
      </c>
      <c r="I10" s="12">
        <f t="shared" ref="I10" si="2">H10*F10*D10</f>
        <v>3000</v>
      </c>
      <c r="J10" s="11"/>
    </row>
    <row r="11" spans="1:10" s="17" customFormat="1" ht="16">
      <c r="A11" s="28" t="s">
        <v>22</v>
      </c>
      <c r="B11" s="27" t="s">
        <v>23</v>
      </c>
      <c r="C11" s="27" t="s">
        <v>24</v>
      </c>
      <c r="D11" s="28"/>
      <c r="E11" s="29"/>
      <c r="F11" s="30">
        <v>0.05</v>
      </c>
      <c r="G11" s="29"/>
      <c r="H11" s="31">
        <f>SUM(I7:I8)</f>
        <v>40000</v>
      </c>
      <c r="I11" s="31">
        <f>F11*H11</f>
        <v>2000</v>
      </c>
      <c r="J11" s="27"/>
    </row>
    <row r="12" spans="1:10" s="17" customFormat="1" ht="16">
      <c r="A12" s="28" t="s">
        <v>22</v>
      </c>
      <c r="B12" s="27" t="s">
        <v>23</v>
      </c>
      <c r="C12" s="27" t="s">
        <v>25</v>
      </c>
      <c r="D12" s="28"/>
      <c r="E12" s="29"/>
      <c r="F12" s="30">
        <v>0.06</v>
      </c>
      <c r="G12" s="29"/>
      <c r="H12" s="31">
        <f>SUM(I9:I10)</f>
        <v>8000</v>
      </c>
      <c r="I12" s="31">
        <f>F12*H12</f>
        <v>480</v>
      </c>
      <c r="J12" s="27"/>
    </row>
    <row r="13" spans="1:10" s="17" customFormat="1" ht="17">
      <c r="A13" s="36" t="s">
        <v>21</v>
      </c>
      <c r="B13" s="15" t="s">
        <v>36</v>
      </c>
      <c r="C13" s="15"/>
      <c r="D13" s="11">
        <v>2</v>
      </c>
      <c r="E13" s="11" t="s">
        <v>13</v>
      </c>
      <c r="F13" s="11">
        <v>1</v>
      </c>
      <c r="G13" s="11" t="s">
        <v>12</v>
      </c>
      <c r="H13" s="13">
        <v>605</v>
      </c>
      <c r="I13" s="13">
        <f>H13*F13*D13</f>
        <v>1210</v>
      </c>
      <c r="J13" s="11"/>
    </row>
    <row r="14" spans="1:10" s="17" customFormat="1" ht="16">
      <c r="A14" s="37" t="s">
        <v>26</v>
      </c>
      <c r="B14" s="38"/>
      <c r="C14" s="38"/>
      <c r="D14" s="38"/>
      <c r="E14" s="38"/>
      <c r="F14" s="38"/>
      <c r="G14" s="38"/>
      <c r="H14" s="39"/>
      <c r="I14" s="32">
        <f>SUM(I7:I13)</f>
        <v>51690</v>
      </c>
      <c r="J14" s="27"/>
    </row>
    <row r="15" spans="1:10" s="16" customFormat="1" ht="16">
      <c r="A15" s="37" t="s">
        <v>27</v>
      </c>
      <c r="B15" s="38"/>
      <c r="C15" s="38"/>
      <c r="D15" s="38"/>
      <c r="E15" s="38"/>
      <c r="F15" s="38"/>
      <c r="G15" s="38"/>
      <c r="H15" s="39"/>
      <c r="I15" s="31">
        <f>I14*0.06</f>
        <v>3101.4</v>
      </c>
      <c r="J15" s="14"/>
    </row>
    <row r="16" spans="1:10" s="16" customFormat="1" ht="16">
      <c r="A16" s="37" t="s">
        <v>28</v>
      </c>
      <c r="B16" s="38"/>
      <c r="C16" s="38"/>
      <c r="D16" s="38"/>
      <c r="E16" s="38"/>
      <c r="F16" s="38"/>
      <c r="G16" s="38"/>
      <c r="H16" s="39"/>
      <c r="I16" s="31">
        <f>I14+I15</f>
        <v>54791.4</v>
      </c>
      <c r="J16" s="14"/>
    </row>
    <row r="17" spans="1:10" ht="16">
      <c r="A17" s="17"/>
    </row>
    <row r="18" spans="1:10" ht="16">
      <c r="A18" s="17"/>
      <c r="B18" s="22"/>
      <c r="C18" s="22"/>
    </row>
    <row r="19" spans="1:10" s="19" customFormat="1" ht="16">
      <c r="A19" s="17"/>
      <c r="B19" s="18"/>
      <c r="C19" s="18"/>
      <c r="E19" s="20"/>
      <c r="H19" s="21"/>
      <c r="I19" s="21"/>
      <c r="J19" s="21"/>
    </row>
    <row r="20" spans="1:10" s="19" customFormat="1" ht="16">
      <c r="A20" s="2"/>
      <c r="B20" s="22"/>
      <c r="C20" s="22"/>
      <c r="E20" s="20"/>
      <c r="H20" s="21"/>
      <c r="I20" s="21"/>
      <c r="J20" s="21"/>
    </row>
    <row r="21" spans="1:10" s="19" customFormat="1" ht="16">
      <c r="A21" s="17"/>
      <c r="B21" s="18"/>
      <c r="C21" s="18"/>
      <c r="E21" s="20"/>
      <c r="H21" s="21"/>
      <c r="I21" s="21"/>
      <c r="J21" s="21"/>
    </row>
  </sheetData>
  <mergeCells count="9">
    <mergeCell ref="A14:H14"/>
    <mergeCell ref="A15:H15"/>
    <mergeCell ref="A16:H16"/>
    <mergeCell ref="A9:A10"/>
    <mergeCell ref="A1:J1"/>
    <mergeCell ref="A2:J2"/>
    <mergeCell ref="A3:J3"/>
    <mergeCell ref="C5:I5"/>
    <mergeCell ref="A6:B6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田萌</dc:creator>
  <cp:lastModifiedBy>Jie Ma</cp:lastModifiedBy>
  <dcterms:created xsi:type="dcterms:W3CDTF">2024-09-12T06:56:44Z</dcterms:created>
  <dcterms:modified xsi:type="dcterms:W3CDTF">2024-10-30T16:55:21Z</dcterms:modified>
</cp:coreProperties>
</file>