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5300" windowHeight="9090"/>
  </bookViews>
  <sheets>
    <sheet name="结算书" sheetId="12" r:id="rId1"/>
  </sheets>
  <definedNames>
    <definedName name="_xlnm.Print_Area" localSheetId="0">结算书!$A$1:$I$55</definedName>
  </definedNames>
  <calcPr calcId="125725" concurrentCalc="0"/>
</workbook>
</file>

<file path=xl/calcChain.xml><?xml version="1.0" encoding="utf-8"?>
<calcChain xmlns="http://schemas.openxmlformats.org/spreadsheetml/2006/main">
  <c r="H24" i="12"/>
  <c r="H23"/>
  <c r="H25"/>
  <c r="H26"/>
  <c r="H29"/>
  <c r="H30"/>
  <c r="H31"/>
  <c r="H33"/>
  <c r="H52"/>
  <c r="H53"/>
  <c r="H44"/>
  <c r="H45"/>
  <c r="H46"/>
  <c r="H47"/>
  <c r="H41"/>
  <c r="H34"/>
  <c r="H35"/>
  <c r="H36"/>
  <c r="H37"/>
  <c r="H38"/>
  <c r="H39"/>
  <c r="H40"/>
  <c r="H42"/>
  <c r="H43"/>
  <c r="H48"/>
  <c r="H49"/>
  <c r="H50"/>
  <c r="H51"/>
  <c r="H32"/>
  <c r="H22"/>
  <c r="H16"/>
  <c r="H17"/>
  <c r="H18"/>
  <c r="H19"/>
  <c r="H20"/>
  <c r="H21"/>
  <c r="H14"/>
  <c r="H15"/>
  <c r="H27"/>
  <c r="H28"/>
  <c r="H54"/>
  <c r="H55"/>
  <c r="F11"/>
</calcChain>
</file>

<file path=xl/sharedStrings.xml><?xml version="1.0" encoding="utf-8"?>
<sst xmlns="http://schemas.openxmlformats.org/spreadsheetml/2006/main" count="132" uniqueCount="99">
  <si>
    <t>项目</t>
  </si>
  <si>
    <t>内容</t>
  </si>
  <si>
    <t>单位</t>
  </si>
  <si>
    <t>数量</t>
  </si>
  <si>
    <t>小计</t>
  </si>
  <si>
    <t>描述</t>
  </si>
  <si>
    <t>Total小计</t>
  </si>
  <si>
    <t>合计</t>
  </si>
  <si>
    <t>税</t>
  </si>
  <si>
    <t>共计</t>
  </si>
  <si>
    <t>致：丰田汽车（中国）投资有限公司</t>
    <rPh sb="2" eb="3">
      <t>スガタ</t>
    </rPh>
    <rPh sb="3" eb="4">
      <t>タ</t>
    </rPh>
    <rPh sb="4" eb="5">
      <t>ケ</t>
    </rPh>
    <rPh sb="7" eb="9">
      <t>チュウゴク</t>
    </rPh>
    <rPh sb="10" eb="11">
      <t>ナ</t>
    </rPh>
    <rPh sb="12" eb="14">
      <t>ユウゲン</t>
    </rPh>
    <rPh sb="14" eb="16">
      <t>コウシ</t>
    </rPh>
    <phoneticPr fontId="15"/>
  </si>
  <si>
    <t>报价有效期限： 发送日起1个月内</t>
    <rPh sb="1" eb="2">
      <t>カイ</t>
    </rPh>
    <rPh sb="2" eb="3">
      <t>ユウ</t>
    </rPh>
    <rPh sb="3" eb="4">
      <t>イサオ</t>
    </rPh>
    <rPh sb="4" eb="6">
      <t>キゲン</t>
    </rPh>
    <rPh sb="8" eb="9">
      <t>ソウ</t>
    </rPh>
    <rPh sb="9" eb="10">
      <t>ビ</t>
    </rPh>
    <rPh sb="10" eb="11">
      <t>オコシ</t>
    </rPh>
    <rPh sb="12" eb="13">
      <t>カ</t>
    </rPh>
    <rPh sb="13" eb="15">
      <t>ゲツナイ</t>
    </rPh>
    <phoneticPr fontId="15"/>
  </si>
  <si>
    <t>通用货币＝人民币</t>
    <rPh sb="0" eb="2">
      <t>ツウヨウ</t>
    </rPh>
    <rPh sb="5" eb="8">
      <t>ジンミンゲン</t>
    </rPh>
    <phoneticPr fontId="15"/>
  </si>
  <si>
    <t xml:space="preserve">              以下内容请仔细查阅。对于贵部的疑问及请求，我们将作全面周至的解答和服务。</t>
    <rPh sb="0" eb="2">
      <t>イカ</t>
    </rPh>
    <rPh sb="2" eb="4">
      <t>ナイヨウ</t>
    </rPh>
    <rPh sb="5" eb="6">
      <t>コ</t>
    </rPh>
    <rPh sb="11" eb="12">
      <t>ウ</t>
    </rPh>
    <rPh sb="13" eb="15">
      <t>ブテキ</t>
    </rPh>
    <rPh sb="19" eb="20">
      <t>モトム</t>
    </rPh>
    <rPh sb="21" eb="22">
      <t>ワレ</t>
    </rPh>
    <rPh sb="23" eb="25">
      <t>ショウサク</t>
    </rPh>
    <rPh sb="25" eb="27">
      <t>ゼンメン</t>
    </rPh>
    <rPh sb="27" eb="28">
      <t>シュウ</t>
    </rPh>
    <rPh sb="28" eb="29">
      <t>イタル</t>
    </rPh>
    <rPh sb="29" eb="30">
      <t>マト</t>
    </rPh>
    <rPh sb="30" eb="32">
      <t>カイトウ</t>
    </rPh>
    <rPh sb="32" eb="34">
      <t>ワフク</t>
    </rPh>
    <phoneticPr fontId="15"/>
  </si>
  <si>
    <t>件　　　 名：</t>
    <phoneticPr fontId="15"/>
  </si>
  <si>
    <t>合 計 金 額：</t>
    <phoneticPr fontId="15"/>
  </si>
  <si>
    <t>人民币单价</t>
    <phoneticPr fontId="3" type="noConversion"/>
  </si>
  <si>
    <t>酒店</t>
    <phoneticPr fontId="3" type="noConversion"/>
  </si>
  <si>
    <t>元/人</t>
    <phoneticPr fontId="3" type="noConversion"/>
  </si>
  <si>
    <t>用车</t>
    <phoneticPr fontId="3" type="noConversion"/>
  </si>
  <si>
    <t>机票</t>
    <phoneticPr fontId="3" type="noConversion"/>
  </si>
  <si>
    <t>境外段</t>
    <phoneticPr fontId="3" type="noConversion"/>
  </si>
  <si>
    <t>境外酒店</t>
    <phoneticPr fontId="3" type="noConversion"/>
  </si>
  <si>
    <t>D1</t>
    <phoneticPr fontId="3" type="noConversion"/>
  </si>
  <si>
    <t>D2</t>
    <phoneticPr fontId="3" type="noConversion"/>
  </si>
  <si>
    <t>D3</t>
    <phoneticPr fontId="3" type="noConversion"/>
  </si>
  <si>
    <t>D4</t>
    <phoneticPr fontId="3" type="noConversion"/>
  </si>
  <si>
    <t>Total小计</t>
    <phoneticPr fontId="3" type="noConversion"/>
  </si>
  <si>
    <t>境外</t>
    <phoneticPr fontId="3" type="noConversion"/>
  </si>
  <si>
    <t>导游</t>
    <phoneticPr fontId="3" type="noConversion"/>
  </si>
  <si>
    <t>导游(含工资&amp;小费&amp;用餐)</t>
    <phoneticPr fontId="3" type="noConversion"/>
  </si>
  <si>
    <t>司机</t>
    <phoneticPr fontId="3" type="noConversion"/>
  </si>
  <si>
    <t>司机(含工资&amp;小费&amp;用餐)</t>
    <phoneticPr fontId="3" type="noConversion"/>
  </si>
  <si>
    <t xml:space="preserve">司机 1名 </t>
    <phoneticPr fontId="3" type="noConversion"/>
  </si>
  <si>
    <t>其他</t>
    <phoneticPr fontId="3" type="noConversion"/>
  </si>
  <si>
    <t>保险</t>
    <phoneticPr fontId="3" type="noConversion"/>
  </si>
  <si>
    <t>意外保险费</t>
    <phoneticPr fontId="3" type="noConversion"/>
  </si>
  <si>
    <t>服务费</t>
    <phoneticPr fontId="3" type="noConversion"/>
  </si>
  <si>
    <t>门票</t>
    <phoneticPr fontId="3" type="noConversion"/>
  </si>
  <si>
    <t>6日*1辆车</t>
    <phoneticPr fontId="3" type="noConversion"/>
  </si>
  <si>
    <t>住宿+餐+交通</t>
    <phoneticPr fontId="3" type="noConversion"/>
  </si>
  <si>
    <t>元/天</t>
    <phoneticPr fontId="3" type="noConversion"/>
  </si>
  <si>
    <t>全款的6%（增值税普通发票）</t>
    <phoneticPr fontId="3" type="noConversion"/>
  </si>
  <si>
    <r>
      <t xml:space="preserve">导游 </t>
    </r>
    <r>
      <rPr>
        <sz val="10.5"/>
        <color indexed="8"/>
        <rFont val="宋体"/>
        <family val="3"/>
        <charset val="134"/>
      </rPr>
      <t xml:space="preserve">1名 </t>
    </r>
    <phoneticPr fontId="3" type="noConversion"/>
  </si>
  <si>
    <t>横幅</t>
    <phoneticPr fontId="3" type="noConversion"/>
  </si>
  <si>
    <t>元/条</t>
    <phoneticPr fontId="3" type="noConversion"/>
  </si>
  <si>
    <t>台湾用车</t>
    <phoneticPr fontId="3" type="noConversion"/>
  </si>
  <si>
    <t>45座大巴</t>
    <phoneticPr fontId="3" type="noConversion"/>
  </si>
  <si>
    <t>元/车</t>
    <phoneticPr fontId="3" type="noConversion"/>
  </si>
  <si>
    <t>台湾境内</t>
    <phoneticPr fontId="3" type="noConversion"/>
  </si>
  <si>
    <t>台湾境内</t>
    <phoneticPr fontId="3" type="noConversion"/>
  </si>
  <si>
    <t>台湾入台证</t>
    <phoneticPr fontId="3" type="noConversion"/>
  </si>
  <si>
    <t>入台证</t>
    <phoneticPr fontId="3" type="noConversion"/>
  </si>
  <si>
    <t>用餐</t>
    <phoneticPr fontId="3" type="noConversion"/>
  </si>
  <si>
    <t>台湾境内</t>
    <phoneticPr fontId="3" type="noConversion"/>
  </si>
  <si>
    <t>午餐</t>
    <phoneticPr fontId="3" type="noConversion"/>
  </si>
  <si>
    <t>晚餐</t>
    <phoneticPr fontId="3" type="noConversion"/>
  </si>
  <si>
    <t>工作  人员</t>
    <phoneticPr fontId="3" type="noConversion"/>
  </si>
  <si>
    <t>20座中巴</t>
    <phoneticPr fontId="3" type="noConversion"/>
  </si>
  <si>
    <t>台北(两人一间)</t>
    <phoneticPr fontId="3" type="noConversion"/>
  </si>
  <si>
    <t>台北101,故宫,手工艺体验等</t>
    <phoneticPr fontId="3" type="noConversion"/>
  </si>
  <si>
    <t>接送机小车</t>
    <phoneticPr fontId="3" type="noConversion"/>
  </si>
  <si>
    <t>台北加贺屋温泉酒店或同级</t>
    <phoneticPr fontId="3" type="noConversion"/>
  </si>
  <si>
    <t>加贺屋女将交流会议室</t>
    <phoneticPr fontId="3" type="noConversion"/>
  </si>
  <si>
    <t>元/场</t>
    <phoneticPr fontId="3" type="noConversion"/>
  </si>
  <si>
    <t>其他</t>
    <phoneticPr fontId="3" type="noConversion"/>
  </si>
  <si>
    <t>台湾和泰LEXUS研修</t>
    <phoneticPr fontId="15"/>
  </si>
  <si>
    <t>台北万华凯达或同级</t>
    <phoneticPr fontId="3" type="noConversion"/>
  </si>
  <si>
    <t>机票</t>
    <phoneticPr fontId="3" type="noConversion"/>
  </si>
  <si>
    <t>领队机票</t>
    <phoneticPr fontId="3" type="noConversion"/>
  </si>
  <si>
    <t>CA189    14:05-17:20                
CA186    13:15-16:35                                                       32客人（以实际出票为准）</t>
    <phoneticPr fontId="3" type="noConversion"/>
  </si>
  <si>
    <t>已减去领队费用服务费</t>
    <phoneticPr fontId="3" type="noConversion"/>
  </si>
  <si>
    <t>各地往返台北经济舱</t>
    <phoneticPr fontId="3" type="noConversion"/>
  </si>
  <si>
    <t>台北(两人一间)</t>
    <phoneticPr fontId="3" type="noConversion"/>
  </si>
  <si>
    <t>台北(两人一间)</t>
    <phoneticPr fontId="3" type="noConversion"/>
  </si>
  <si>
    <t>茶叶</t>
    <phoneticPr fontId="3" type="noConversion"/>
  </si>
  <si>
    <t>房间水果</t>
    <phoneticPr fontId="3" type="noConversion"/>
  </si>
  <si>
    <t>元/间</t>
    <phoneticPr fontId="3" type="noConversion"/>
  </si>
  <si>
    <t>册子&amp;笔</t>
    <phoneticPr fontId="3" type="noConversion"/>
  </si>
  <si>
    <t>元/份</t>
    <phoneticPr fontId="3" type="noConversion"/>
  </si>
  <si>
    <t>行李牌</t>
    <phoneticPr fontId="3" type="noConversion"/>
  </si>
  <si>
    <t>WIFI</t>
    <phoneticPr fontId="3" type="noConversion"/>
  </si>
  <si>
    <t>元/人</t>
    <phoneticPr fontId="3" type="noConversion"/>
  </si>
  <si>
    <t>元/个</t>
    <phoneticPr fontId="3" type="noConversion"/>
  </si>
  <si>
    <t>酒水</t>
    <phoneticPr fontId="3" type="noConversion"/>
  </si>
  <si>
    <t>台北房差</t>
    <phoneticPr fontId="3" type="noConversion"/>
  </si>
  <si>
    <t>台中(两人一间)</t>
    <phoneticPr fontId="3" type="noConversion"/>
  </si>
  <si>
    <t>台中酒店或同级</t>
    <phoneticPr fontId="3" type="noConversion"/>
  </si>
  <si>
    <t>3餐，40人</t>
    <phoneticPr fontId="3" type="noConversion"/>
  </si>
  <si>
    <t>其他费</t>
    <phoneticPr fontId="3" type="noConversion"/>
  </si>
  <si>
    <t>合同金额</t>
    <phoneticPr fontId="3" type="noConversion"/>
  </si>
  <si>
    <t>3餐，40人</t>
    <phoneticPr fontId="3" type="noConversion"/>
  </si>
  <si>
    <t>赠送</t>
    <phoneticPr fontId="3" type="noConversion"/>
  </si>
  <si>
    <t>纪念相框加邮寄</t>
    <phoneticPr fontId="3" type="noConversion"/>
  </si>
  <si>
    <t>房间欢迎卡</t>
    <phoneticPr fontId="3" type="noConversion"/>
  </si>
  <si>
    <t>结   算   书</t>
    <rPh sb="1" eb="2">
      <t>メ</t>
    </rPh>
    <rPh sb="3" eb="4">
      <t>カイ</t>
    </rPh>
    <phoneticPr fontId="15"/>
  </si>
  <si>
    <t>纪念品</t>
    <phoneticPr fontId="3" type="noConversion"/>
  </si>
  <si>
    <t>居住证办理</t>
    <phoneticPr fontId="3" type="noConversion"/>
  </si>
  <si>
    <t>以上总费用的8%</t>
    <phoneticPr fontId="3" type="noConversion"/>
  </si>
</sst>
</file>

<file path=xl/styles.xml><?xml version="1.0" encoding="utf-8"?>
<styleSheet xmlns="http://schemas.openxmlformats.org/spreadsheetml/2006/main">
  <numFmts count="5">
    <numFmt numFmtId="6" formatCode="&quot;¥&quot;#,##0;[Red]&quot;¥&quot;\-#,##0"/>
    <numFmt numFmtId="43" formatCode="_ * #,##0.00_ ;_ * \-#,##0.00_ ;_ * &quot;-&quot;??_ ;_ @_ "/>
    <numFmt numFmtId="176" formatCode="&quot;¥&quot;#,##0.00_);[Red]\(&quot;¥&quot;#,##0.00\)"/>
    <numFmt numFmtId="177" formatCode="0.00_ "/>
    <numFmt numFmtId="178" formatCode="&quot;¥&quot;#,##0_);[Red]\(&quot;¥&quot;#,##0\)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name val="华文细黑"/>
      <family val="3"/>
      <charset val="134"/>
    </font>
    <font>
      <sz val="11"/>
      <name val="宋体"/>
      <family val="3"/>
      <charset val="134"/>
    </font>
    <font>
      <sz val="11"/>
      <color indexed="9"/>
      <name val="华文细黑"/>
      <family val="3"/>
      <charset val="134"/>
    </font>
    <font>
      <b/>
      <sz val="11"/>
      <color indexed="9"/>
      <name val="宋体"/>
      <family val="3"/>
      <charset val="134"/>
    </font>
    <font>
      <sz val="10.5"/>
      <color indexed="8"/>
      <name val="宋体"/>
      <family val="3"/>
      <charset val="134"/>
    </font>
    <font>
      <sz val="10.5"/>
      <name val="宋体"/>
      <family val="3"/>
      <charset val="134"/>
    </font>
    <font>
      <b/>
      <sz val="10.5"/>
      <color indexed="9"/>
      <name val="宋体"/>
      <family val="3"/>
      <charset val="134"/>
    </font>
    <font>
      <sz val="10.5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8"/>
      <name val="黑体"/>
      <family val="3"/>
      <charset val="134"/>
    </font>
    <font>
      <sz val="11"/>
      <name val="ＭＳ Ｐゴシック"/>
      <family val="2"/>
    </font>
    <font>
      <sz val="6"/>
      <name val="ＭＳ Ｐゴシック"/>
      <family val="2"/>
    </font>
    <font>
      <sz val="11"/>
      <name val="黑体"/>
      <family val="3"/>
      <charset val="134"/>
    </font>
    <font>
      <u/>
      <sz val="11"/>
      <name val="黑体"/>
      <family val="3"/>
      <charset val="134"/>
    </font>
    <font>
      <sz val="12"/>
      <name val="黑体"/>
      <family val="3"/>
      <charset val="134"/>
    </font>
    <font>
      <b/>
      <sz val="12"/>
      <name val="黑体"/>
      <family val="3"/>
      <charset val="134"/>
    </font>
    <font>
      <sz val="11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64"/>
      </patternFill>
    </fill>
  </fills>
  <borders count="12">
    <border>
      <left/>
      <right/>
      <top/>
      <bottom/>
      <diagonal/>
    </border>
    <border diagonalUp="1" diagonalDown="1"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14" fillId="0" borderId="1" quotePrefix="1">
      <alignment horizontal="justify" vertical="justify" textRotation="127" wrapText="1" justifyLastLine="1"/>
      <protection hidden="1"/>
    </xf>
    <xf numFmtId="0" fontId="20" fillId="0" borderId="0"/>
    <xf numFmtId="0" fontId="20" fillId="0" borderId="0">
      <alignment vertical="center"/>
    </xf>
    <xf numFmtId="0" fontId="1" fillId="0" borderId="0">
      <alignment vertical="center"/>
    </xf>
    <xf numFmtId="0" fontId="20" fillId="0" borderId="0"/>
    <xf numFmtId="0" fontId="2" fillId="0" borderId="0"/>
    <xf numFmtId="43" fontId="12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16" fillId="0" borderId="0" xfId="1" applyFont="1" applyBorder="1" applyAlignment="1" applyProtection="1"/>
    <xf numFmtId="0" fontId="16" fillId="0" borderId="0" xfId="1" applyNumberFormat="1" applyFont="1" applyBorder="1" applyAlignment="1" applyProtection="1"/>
    <xf numFmtId="0" fontId="17" fillId="0" borderId="0" xfId="1" applyFont="1" applyFill="1" applyBorder="1" applyAlignment="1" applyProtection="1">
      <alignment horizontal="left"/>
    </xf>
    <xf numFmtId="0" fontId="16" fillId="0" borderId="0" xfId="1" applyFont="1" applyBorder="1" applyAlignment="1" applyProtection="1">
      <alignment horizontal="left"/>
    </xf>
    <xf numFmtId="0" fontId="16" fillId="0" borderId="2" xfId="1" applyFont="1" applyBorder="1" applyAlignment="1" applyProtection="1"/>
    <xf numFmtId="0" fontId="16" fillId="0" borderId="0" xfId="1" applyFont="1" applyBorder="1" applyAlignment="1" applyProtection="1">
      <alignment horizontal="right"/>
    </xf>
    <xf numFmtId="0" fontId="18" fillId="0" borderId="2" xfId="1" applyFont="1" applyBorder="1" applyAlignment="1" applyProtection="1">
      <alignment horizontal="center"/>
    </xf>
    <xf numFmtId="0" fontId="18" fillId="0" borderId="2" xfId="1" applyFont="1" applyBorder="1" applyAlignment="1" applyProtection="1">
      <alignment horizontal="left"/>
    </xf>
    <xf numFmtId="38" fontId="16" fillId="0" borderId="0" xfId="7" applyNumberFormat="1" applyFont="1" applyAlignment="1">
      <alignment horizontal="center"/>
    </xf>
    <xf numFmtId="38" fontId="16" fillId="0" borderId="0" xfId="7" applyNumberFormat="1" applyFont="1" applyAlignment="1">
      <alignment horizontal="right"/>
    </xf>
    <xf numFmtId="38" fontId="16" fillId="0" borderId="0" xfId="7" applyNumberFormat="1" applyFont="1" applyAlignment="1"/>
    <xf numFmtId="0" fontId="4" fillId="0" borderId="0" xfId="4" applyFont="1" applyProtection="1">
      <alignment vertical="center"/>
      <protection hidden="1"/>
    </xf>
    <xf numFmtId="0" fontId="6" fillId="0" borderId="0" xfId="4" applyFont="1" applyProtection="1">
      <alignment vertical="center"/>
      <protection hidden="1"/>
    </xf>
    <xf numFmtId="0" fontId="7" fillId="2" borderId="3" xfId="4" applyFont="1" applyFill="1" applyBorder="1" applyAlignment="1" applyProtection="1">
      <alignment horizontal="center" vertical="center" wrapText="1"/>
      <protection hidden="1"/>
    </xf>
    <xf numFmtId="176" fontId="7" fillId="2" borderId="4" xfId="4" applyNumberFormat="1" applyFont="1" applyFill="1" applyBorder="1" applyAlignment="1" applyProtection="1">
      <alignment horizontal="center" vertical="center" wrapText="1"/>
      <protection hidden="1"/>
    </xf>
    <xf numFmtId="0" fontId="7" fillId="2" borderId="4" xfId="4" applyFont="1" applyFill="1" applyBorder="1" applyAlignment="1" applyProtection="1">
      <alignment horizontal="center" vertical="center" wrapText="1"/>
      <protection hidden="1"/>
    </xf>
    <xf numFmtId="176" fontId="7" fillId="2" borderId="4" xfId="4" applyNumberFormat="1" applyFont="1" applyFill="1" applyBorder="1" applyAlignment="1" applyProtection="1">
      <alignment horizontal="right" vertical="center" wrapText="1"/>
      <protection hidden="1"/>
    </xf>
    <xf numFmtId="0" fontId="6" fillId="3" borderId="0" xfId="4" applyFont="1" applyFill="1" applyProtection="1">
      <alignment vertical="center"/>
      <protection hidden="1"/>
    </xf>
    <xf numFmtId="0" fontId="8" fillId="3" borderId="3" xfId="4" applyFont="1" applyFill="1" applyBorder="1" applyAlignment="1" applyProtection="1">
      <alignment horizontal="center" vertical="center" wrapText="1"/>
      <protection hidden="1"/>
    </xf>
    <xf numFmtId="176" fontId="9" fillId="4" borderId="4" xfId="4" applyNumberFormat="1" applyFont="1" applyFill="1" applyBorder="1" applyAlignment="1" applyProtection="1">
      <alignment horizontal="right" vertical="center" wrapText="1"/>
      <protection hidden="1"/>
    </xf>
    <xf numFmtId="0" fontId="9" fillId="4" borderId="4" xfId="4" applyFont="1" applyFill="1" applyBorder="1" applyAlignment="1" applyProtection="1">
      <alignment horizontal="left" vertical="center" wrapText="1"/>
      <protection hidden="1"/>
    </xf>
    <xf numFmtId="0" fontId="8" fillId="3" borderId="4" xfId="4" applyFont="1" applyFill="1" applyBorder="1" applyAlignment="1" applyProtection="1">
      <alignment horizontal="left" vertical="center" wrapText="1"/>
      <protection hidden="1"/>
    </xf>
    <xf numFmtId="176" fontId="8" fillId="3" borderId="4" xfId="4" applyNumberFormat="1" applyFont="1" applyFill="1" applyBorder="1" applyAlignment="1" applyProtection="1">
      <alignment horizontal="right" vertical="center" wrapText="1"/>
      <protection hidden="1"/>
    </xf>
    <xf numFmtId="0" fontId="8" fillId="3" borderId="4" xfId="4" applyFont="1" applyFill="1" applyBorder="1" applyAlignment="1" applyProtection="1">
      <alignment horizontal="center" vertical="center" wrapText="1"/>
      <protection hidden="1"/>
    </xf>
    <xf numFmtId="0" fontId="8" fillId="3" borderId="3" xfId="4" applyFont="1" applyFill="1" applyBorder="1" applyAlignment="1" applyProtection="1">
      <alignment horizontal="left" vertical="center" wrapText="1"/>
      <protection hidden="1"/>
    </xf>
    <xf numFmtId="0" fontId="8" fillId="3" borderId="6" xfId="4" applyFont="1" applyFill="1" applyBorder="1" applyAlignment="1" applyProtection="1">
      <alignment horizontal="center" vertical="center" wrapText="1"/>
      <protection hidden="1"/>
    </xf>
    <xf numFmtId="176" fontId="8" fillId="4" borderId="4" xfId="4" applyNumberFormat="1" applyFont="1" applyFill="1" applyBorder="1" applyAlignment="1" applyProtection="1">
      <alignment horizontal="right" vertical="center" wrapText="1"/>
      <protection hidden="1"/>
    </xf>
    <xf numFmtId="0" fontId="8" fillId="4" borderId="4" xfId="4" applyFont="1" applyFill="1" applyBorder="1" applyAlignment="1" applyProtection="1">
      <alignment horizontal="left" vertical="center" wrapText="1"/>
      <protection hidden="1"/>
    </xf>
    <xf numFmtId="0" fontId="4" fillId="3" borderId="0" xfId="4" applyFont="1" applyFill="1" applyProtection="1">
      <alignment vertical="center"/>
      <protection hidden="1"/>
    </xf>
    <xf numFmtId="176" fontId="9" fillId="3" borderId="4" xfId="4" applyNumberFormat="1" applyFont="1" applyFill="1" applyBorder="1" applyAlignment="1" applyProtection="1">
      <alignment horizontal="right" vertical="center" wrapText="1"/>
      <protection hidden="1"/>
    </xf>
    <xf numFmtId="176" fontId="8" fillId="3" borderId="6" xfId="4" applyNumberFormat="1" applyFont="1" applyFill="1" applyBorder="1" applyAlignment="1" applyProtection="1">
      <alignment horizontal="right" vertical="center" wrapText="1"/>
      <protection hidden="1"/>
    </xf>
    <xf numFmtId="0" fontId="8" fillId="4" borderId="4" xfId="4" applyFont="1" applyFill="1" applyBorder="1" applyAlignment="1" applyProtection="1">
      <alignment horizontal="center" vertical="center" wrapText="1"/>
      <protection hidden="1"/>
    </xf>
    <xf numFmtId="0" fontId="8" fillId="3" borderId="4" xfId="4" applyFont="1" applyFill="1" applyBorder="1" applyAlignment="1" applyProtection="1">
      <alignment vertical="center" wrapText="1"/>
      <protection hidden="1"/>
    </xf>
    <xf numFmtId="0" fontId="9" fillId="3" borderId="4" xfId="4" applyFont="1" applyFill="1" applyBorder="1" applyAlignment="1" applyProtection="1">
      <alignment horizontal="center" vertical="center" wrapText="1"/>
      <protection hidden="1"/>
    </xf>
    <xf numFmtId="0" fontId="9" fillId="3" borderId="4" xfId="4" applyFont="1" applyFill="1" applyBorder="1" applyAlignment="1" applyProtection="1">
      <alignment vertical="center" wrapText="1"/>
      <protection hidden="1"/>
    </xf>
    <xf numFmtId="176" fontId="9" fillId="5" borderId="4" xfId="4" applyNumberFormat="1" applyFont="1" applyFill="1" applyBorder="1" applyAlignment="1" applyProtection="1">
      <alignment horizontal="right" vertical="center" wrapText="1"/>
      <protection hidden="1"/>
    </xf>
    <xf numFmtId="0" fontId="9" fillId="5" borderId="4" xfId="4" applyFont="1" applyFill="1" applyBorder="1" applyAlignment="1" applyProtection="1">
      <alignment horizontal="left" vertical="center" wrapText="1"/>
      <protection hidden="1"/>
    </xf>
    <xf numFmtId="176" fontId="10" fillId="2" borderId="4" xfId="4" applyNumberFormat="1" applyFont="1" applyFill="1" applyBorder="1" applyAlignment="1" applyProtection="1">
      <alignment horizontal="right" vertical="center" wrapText="1"/>
      <protection hidden="1"/>
    </xf>
    <xf numFmtId="0" fontId="11" fillId="2" borderId="4" xfId="4" applyFont="1" applyFill="1" applyBorder="1" applyAlignment="1" applyProtection="1">
      <alignment horizontal="left" vertical="center" wrapText="1"/>
      <protection hidden="1"/>
    </xf>
    <xf numFmtId="0" fontId="8" fillId="6" borderId="4" xfId="4" applyFont="1" applyFill="1" applyBorder="1" applyAlignment="1" applyProtection="1">
      <alignment horizontal="center" vertical="center" wrapText="1"/>
      <protection hidden="1"/>
    </xf>
    <xf numFmtId="176" fontId="8" fillId="6" borderId="4" xfId="4" applyNumberFormat="1" applyFont="1" applyFill="1" applyBorder="1" applyAlignment="1" applyProtection="1">
      <alignment horizontal="right" vertical="center" wrapText="1"/>
      <protection hidden="1"/>
    </xf>
    <xf numFmtId="0" fontId="8" fillId="6" borderId="4" xfId="4" applyFont="1" applyFill="1" applyBorder="1" applyAlignment="1" applyProtection="1">
      <alignment horizontal="left" vertical="center" wrapText="1"/>
      <protection hidden="1"/>
    </xf>
    <xf numFmtId="0" fontId="9" fillId="6" borderId="4" xfId="4" applyFont="1" applyFill="1" applyBorder="1" applyAlignment="1" applyProtection="1">
      <alignment horizontal="left" vertical="center" wrapText="1"/>
      <protection hidden="1"/>
    </xf>
    <xf numFmtId="177" fontId="10" fillId="2" borderId="4" xfId="4" applyNumberFormat="1" applyFont="1" applyFill="1" applyBorder="1" applyAlignment="1" applyProtection="1">
      <alignment horizontal="right" vertical="center" wrapText="1"/>
      <protection hidden="1"/>
    </xf>
    <xf numFmtId="177" fontId="10" fillId="2" borderId="4" xfId="4" applyNumberFormat="1" applyFont="1" applyFill="1" applyBorder="1" applyAlignment="1" applyProtection="1">
      <alignment horizontal="left" vertical="center" wrapText="1"/>
      <protection hidden="1"/>
    </xf>
    <xf numFmtId="177" fontId="10" fillId="2" borderId="4" xfId="4" applyNumberFormat="1" applyFont="1" applyFill="1" applyBorder="1" applyAlignment="1" applyProtection="1">
      <alignment horizontal="center" vertical="center" wrapText="1"/>
      <protection hidden="1"/>
    </xf>
    <xf numFmtId="177" fontId="11" fillId="2" borderId="4" xfId="4" applyNumberFormat="1" applyFont="1" applyFill="1" applyBorder="1" applyAlignment="1" applyProtection="1">
      <alignment horizontal="left" vertical="center" wrapText="1"/>
      <protection hidden="1"/>
    </xf>
    <xf numFmtId="0" fontId="5" fillId="0" borderId="0" xfId="4" applyFont="1" applyProtection="1">
      <alignment vertical="center"/>
      <protection hidden="1"/>
    </xf>
    <xf numFmtId="0" fontId="5" fillId="0" borderId="0" xfId="4" applyFont="1" applyAlignment="1" applyProtection="1">
      <alignment horizontal="left" vertical="center"/>
      <protection hidden="1"/>
    </xf>
    <xf numFmtId="176" fontId="5" fillId="0" borderId="0" xfId="4" applyNumberFormat="1" applyFont="1" applyAlignment="1" applyProtection="1">
      <alignment horizontal="right" vertical="center"/>
      <protection hidden="1"/>
    </xf>
    <xf numFmtId="0" fontId="5" fillId="0" borderId="0" xfId="4" applyFont="1" applyAlignment="1" applyProtection="1">
      <alignment horizontal="center" vertical="center"/>
      <protection hidden="1"/>
    </xf>
    <xf numFmtId="178" fontId="10" fillId="2" borderId="4" xfId="4" applyNumberFormat="1" applyFont="1" applyFill="1" applyBorder="1" applyAlignment="1" applyProtection="1">
      <alignment horizontal="right" vertical="center" wrapText="1"/>
      <protection hidden="1"/>
    </xf>
    <xf numFmtId="0" fontId="8" fillId="3" borderId="4" xfId="0" applyFont="1" applyFill="1" applyBorder="1" applyAlignment="1" applyProtection="1">
      <alignment horizontal="left" vertical="center" wrapText="1"/>
      <protection hidden="1"/>
    </xf>
    <xf numFmtId="0" fontId="8" fillId="3" borderId="4" xfId="4" applyFont="1" applyFill="1" applyBorder="1" applyAlignment="1" applyProtection="1">
      <alignment horizontal="center" vertical="center" wrapText="1"/>
      <protection hidden="1"/>
    </xf>
    <xf numFmtId="0" fontId="8" fillId="3" borderId="4" xfId="4" applyFont="1" applyFill="1" applyBorder="1" applyAlignment="1" applyProtection="1">
      <alignment horizontal="center" vertical="center" wrapText="1"/>
      <protection hidden="1"/>
    </xf>
    <xf numFmtId="0" fontId="8" fillId="3" borderId="3" xfId="4" applyFont="1" applyFill="1" applyBorder="1" applyAlignment="1" applyProtection="1">
      <alignment horizontal="center" vertical="center" wrapText="1"/>
      <protection hidden="1"/>
    </xf>
    <xf numFmtId="0" fontId="8" fillId="3" borderId="4" xfId="4" applyFont="1" applyFill="1" applyBorder="1" applyAlignment="1" applyProtection="1">
      <alignment horizontal="center" vertical="center" wrapText="1"/>
      <protection hidden="1"/>
    </xf>
    <xf numFmtId="0" fontId="8" fillId="3" borderId="5" xfId="4" applyFont="1" applyFill="1" applyBorder="1" applyAlignment="1" applyProtection="1">
      <alignment horizontal="center" vertical="center" wrapText="1"/>
      <protection hidden="1"/>
    </xf>
    <xf numFmtId="0" fontId="8" fillId="3" borderId="3" xfId="4" applyFont="1" applyFill="1" applyBorder="1" applyAlignment="1" applyProtection="1">
      <alignment horizontal="center" vertical="center" wrapText="1"/>
      <protection hidden="1"/>
    </xf>
    <xf numFmtId="0" fontId="8" fillId="3" borderId="6" xfId="4" applyFont="1" applyFill="1" applyBorder="1" applyAlignment="1" applyProtection="1">
      <alignment horizontal="center" vertical="center" wrapText="1"/>
      <protection hidden="1"/>
    </xf>
    <xf numFmtId="0" fontId="8" fillId="3" borderId="4" xfId="4" applyFont="1" applyFill="1" applyBorder="1" applyAlignment="1" applyProtection="1">
      <alignment horizontal="center" vertical="center" wrapText="1"/>
      <protection hidden="1"/>
    </xf>
    <xf numFmtId="0" fontId="8" fillId="3" borderId="4" xfId="4" applyFont="1" applyFill="1" applyBorder="1" applyAlignment="1" applyProtection="1">
      <alignment horizontal="center" vertical="center" wrapText="1"/>
      <protection hidden="1"/>
    </xf>
    <xf numFmtId="0" fontId="8" fillId="3" borderId="4" xfId="4" applyFont="1" applyFill="1" applyBorder="1" applyAlignment="1" applyProtection="1">
      <alignment horizontal="center" vertical="center" wrapText="1"/>
      <protection hidden="1"/>
    </xf>
    <xf numFmtId="0" fontId="8" fillId="3" borderId="4" xfId="4" applyFont="1" applyFill="1" applyBorder="1" applyAlignment="1" applyProtection="1">
      <alignment horizontal="center" vertical="center" wrapText="1"/>
      <protection hidden="1"/>
    </xf>
    <xf numFmtId="177" fontId="10" fillId="2" borderId="8" xfId="4" applyNumberFormat="1" applyFont="1" applyFill="1" applyBorder="1" applyAlignment="1" applyProtection="1">
      <alignment horizontal="right" vertical="center" wrapText="1"/>
      <protection hidden="1"/>
    </xf>
    <xf numFmtId="177" fontId="10" fillId="2" borderId="9" xfId="4" applyNumberFormat="1" applyFont="1" applyFill="1" applyBorder="1" applyAlignment="1" applyProtection="1">
      <alignment horizontal="right" vertical="center" wrapText="1"/>
      <protection hidden="1"/>
    </xf>
    <xf numFmtId="0" fontId="8" fillId="3" borderId="6" xfId="4" applyFont="1" applyFill="1" applyBorder="1" applyAlignment="1" applyProtection="1">
      <alignment horizontal="center" vertical="center" wrapText="1"/>
      <protection hidden="1"/>
    </xf>
    <xf numFmtId="0" fontId="8" fillId="3" borderId="5" xfId="4" applyFont="1" applyFill="1" applyBorder="1" applyAlignment="1" applyProtection="1">
      <alignment horizontal="center" vertical="center" wrapText="1"/>
      <protection hidden="1"/>
    </xf>
    <xf numFmtId="0" fontId="8" fillId="3" borderId="3" xfId="4" applyFont="1" applyFill="1" applyBorder="1" applyAlignment="1" applyProtection="1">
      <alignment horizontal="center" vertical="center" wrapText="1"/>
      <protection hidden="1"/>
    </xf>
    <xf numFmtId="0" fontId="9" fillId="3" borderId="5" xfId="4" applyFont="1" applyFill="1" applyBorder="1" applyAlignment="1" applyProtection="1">
      <alignment horizontal="center" vertical="center" wrapText="1"/>
      <protection hidden="1"/>
    </xf>
    <xf numFmtId="0" fontId="9" fillId="3" borderId="3" xfId="4" applyFont="1" applyFill="1" applyBorder="1" applyAlignment="1" applyProtection="1">
      <alignment horizontal="center" vertical="center" wrapText="1"/>
      <protection hidden="1"/>
    </xf>
    <xf numFmtId="0" fontId="8" fillId="4" borderId="4" xfId="4" applyFont="1" applyFill="1" applyBorder="1" applyAlignment="1" applyProtection="1">
      <alignment horizontal="right" vertical="center" wrapText="1"/>
      <protection hidden="1"/>
    </xf>
    <xf numFmtId="0" fontId="8" fillId="3" borderId="4" xfId="4" applyFont="1" applyFill="1" applyBorder="1" applyAlignment="1" applyProtection="1">
      <alignment horizontal="center" vertical="center" wrapText="1"/>
      <protection hidden="1"/>
    </xf>
    <xf numFmtId="0" fontId="9" fillId="3" borderId="6" xfId="4" applyFont="1" applyFill="1" applyBorder="1" applyAlignment="1" applyProtection="1">
      <alignment horizontal="center" vertical="center" wrapText="1"/>
      <protection hidden="1"/>
    </xf>
    <xf numFmtId="0" fontId="8" fillId="6" borderId="4" xfId="4" applyFont="1" applyFill="1" applyBorder="1" applyAlignment="1" applyProtection="1">
      <alignment horizontal="center" vertical="center" wrapText="1"/>
      <protection hidden="1"/>
    </xf>
    <xf numFmtId="0" fontId="8" fillId="5" borderId="4" xfId="4" applyFont="1" applyFill="1" applyBorder="1" applyAlignment="1" applyProtection="1">
      <alignment horizontal="right" vertical="center" wrapText="1"/>
      <protection hidden="1"/>
    </xf>
    <xf numFmtId="0" fontId="10" fillId="2" borderId="8" xfId="4" applyFont="1" applyFill="1" applyBorder="1" applyAlignment="1" applyProtection="1">
      <alignment horizontal="right" vertical="center" wrapText="1"/>
      <protection hidden="1"/>
    </xf>
    <xf numFmtId="0" fontId="10" fillId="2" borderId="7" xfId="4" applyFont="1" applyFill="1" applyBorder="1" applyAlignment="1" applyProtection="1">
      <alignment horizontal="right" vertical="center" wrapText="1"/>
      <protection hidden="1"/>
    </xf>
    <xf numFmtId="0" fontId="10" fillId="2" borderId="9" xfId="4" applyFont="1" applyFill="1" applyBorder="1" applyAlignment="1" applyProtection="1">
      <alignment horizontal="right" vertical="center" wrapText="1"/>
      <protection hidden="1"/>
    </xf>
    <xf numFmtId="0" fontId="8" fillId="3" borderId="8" xfId="4" applyFont="1" applyFill="1" applyBorder="1" applyAlignment="1" applyProtection="1">
      <alignment horizontal="center" vertical="center" wrapText="1"/>
      <protection hidden="1"/>
    </xf>
    <xf numFmtId="0" fontId="8" fillId="3" borderId="9" xfId="4" applyFont="1" applyFill="1" applyBorder="1" applyAlignment="1" applyProtection="1">
      <alignment horizontal="center" vertical="center" wrapText="1"/>
      <protection hidden="1"/>
    </xf>
    <xf numFmtId="0" fontId="13" fillId="0" borderId="0" xfId="1" applyFont="1" applyBorder="1" applyAlignment="1" applyProtection="1">
      <alignment horizontal="center"/>
    </xf>
    <xf numFmtId="14" fontId="16" fillId="0" borderId="0" xfId="7" applyNumberFormat="1" applyFont="1" applyAlignment="1">
      <alignment horizontal="right"/>
    </xf>
    <xf numFmtId="6" fontId="19" fillId="0" borderId="7" xfId="7" applyNumberFormat="1" applyFont="1" applyBorder="1" applyAlignment="1">
      <alignment horizontal="left"/>
    </xf>
    <xf numFmtId="0" fontId="7" fillId="2" borderId="8" xfId="4" applyFont="1" applyFill="1" applyBorder="1" applyAlignment="1" applyProtection="1">
      <alignment horizontal="center" vertical="center" wrapText="1"/>
      <protection hidden="1"/>
    </xf>
    <xf numFmtId="0" fontId="7" fillId="2" borderId="7" xfId="4" applyFont="1" applyFill="1" applyBorder="1" applyAlignment="1" applyProtection="1">
      <alignment horizontal="center" vertical="center" wrapText="1"/>
      <protection hidden="1"/>
    </xf>
    <xf numFmtId="0" fontId="7" fillId="2" borderId="9" xfId="4" applyFont="1" applyFill="1" applyBorder="1" applyAlignment="1" applyProtection="1">
      <alignment horizontal="center" vertical="center" wrapText="1"/>
      <protection hidden="1"/>
    </xf>
    <xf numFmtId="0" fontId="8" fillId="3" borderId="10" xfId="4" applyFont="1" applyFill="1" applyBorder="1" applyAlignment="1" applyProtection="1">
      <alignment horizontal="center" vertical="center" wrapText="1"/>
      <protection hidden="1"/>
    </xf>
    <xf numFmtId="0" fontId="8" fillId="3" borderId="11" xfId="4" applyFont="1" applyFill="1" applyBorder="1" applyAlignment="1" applyProtection="1">
      <alignment horizontal="center" vertical="center" wrapText="1"/>
      <protection hidden="1"/>
    </xf>
    <xf numFmtId="0" fontId="9" fillId="3" borderId="8" xfId="4" applyFont="1" applyFill="1" applyBorder="1" applyAlignment="1" applyProtection="1">
      <alignment horizontal="center" vertical="center" wrapText="1"/>
      <protection hidden="1"/>
    </xf>
    <xf numFmtId="0" fontId="9" fillId="3" borderId="9" xfId="4" applyFont="1" applyFill="1" applyBorder="1" applyAlignment="1" applyProtection="1">
      <alignment horizontal="center" vertical="center" wrapText="1"/>
      <protection hidden="1"/>
    </xf>
  </cellXfs>
  <cellStyles count="8">
    <cellStyle name="0,0_x000d__x000a_NA_x000d__x000a_" xfId="1"/>
    <cellStyle name="常规" xfId="0" builtinId="0"/>
    <cellStyle name="常规 2" xfId="2"/>
    <cellStyle name="常规 2 2" xfId="3"/>
    <cellStyle name="常规 2 2_LEXUS日本考察请款书15.11.4_1" xfId="4"/>
    <cellStyle name="常规 2 3" xfId="5"/>
    <cellStyle name="常规 2_LEXUS日本考察报价15.9.29" xfId="6"/>
    <cellStyle name="千位分隔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025" name="Text Box 1126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026" name="Text Box 1130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027" name="Text Box 1134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028" name="Text Box 1137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029" name="Text Box 1138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030" name="Text Box 1143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031" name="Text Box 1144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032" name="Text Box 1145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033" name="Text Box 1146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034" name="Text Box 1150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035" name="Text Box 116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036" name="Text Box 116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037" name="Text Box 116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038" name="Text Box 117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039" name="Text Box 117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040" name="Text Box 1172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041" name="Text Box 1173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042" name="Text Box 117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043" name="Text Box 117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044" name="Text Box 117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045" name="Text Box 117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046" name="Text Box 117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047" name="Text Box 1179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048" name="Text Box 118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049" name="Text Box 118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050" name="Text Box 1182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051" name="Text Box 1183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052" name="Text Box 118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053" name="Text Box 118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054" name="Text Box 118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055" name="Text Box 118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056" name="Text Box 118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057" name="Text Box 1189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058" name="Text Box 119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059" name="Text Box 119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060" name="Text Box 1192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061" name="Text Box 1193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062" name="Text Box 119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063" name="Text Box 119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064" name="Text Box 119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065" name="Text Box 119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066" name="Text Box 119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067" name="Text Box 1199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068" name="Text Box 120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069" name="Text Box 120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070" name="Text Box 1202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071" name="Text Box 1203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072" name="Text Box 120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073" name="Text Box 120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074" name="Text Box 120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075" name="Text Box 120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076" name="Text Box 120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077" name="Text Box 1209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078" name="Text Box 121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079" name="Text Box 121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080" name="Text Box 1212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081" name="Text Box 1213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082" name="Text Box 121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083" name="Text Box 121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084" name="Text Box 121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085" name="Text Box 121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086" name="Text Box 121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087" name="Text Box 1219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088" name="Text Box 122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089" name="Text Box 122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090" name="Text Box 1222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091" name="Text Box 1223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092" name="Text Box 122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093" name="Text Box 122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094" name="Text Box 122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095" name="Text Box 122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096" name="Text Box 122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097" name="Text Box 1229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098" name="Text Box 123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099" name="Text Box 123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00" name="Text Box 1232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101" name="Text Box 1233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02" name="Text Box 123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103" name="Text Box 123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04" name="Text Box 123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105" name="Text Box 123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06" name="Text Box 123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107" name="Text Box 1239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08" name="Text Box 124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109" name="Text Box 124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10" name="Text Box 1242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111" name="Text Box 1243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12" name="Text Box 124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13" name="Text Box 1245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114" name="Text Box 1246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15" name="Text Box 1247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116" name="Text Box 1248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17" name="Text Box 1249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118" name="Text Box 1250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19" name="Text Box 1251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120" name="Text Box 1252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21" name="Text Box 1253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122" name="Text Box 1254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23" name="Text Box 1255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124" name="Text Box 1256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25" name="Text Box 1257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26" name="Text Box 1259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27" name="Text Box 126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128" name="Text Box 126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29" name="Text Box 1262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130" name="Text Box 1263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31" name="Text Box 126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132" name="Text Box 126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33" name="Text Box 126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134" name="Text Box 126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35" name="Text Box 126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136" name="Text Box 1269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37" name="Text Box 127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138" name="Text Box 127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39" name="Text Box 1272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140" name="Text Box 1273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41" name="Text Box 127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142" name="Text Box 127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43" name="Text Box 127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144" name="Text Box 127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45" name="Text Box 127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146" name="Text Box 1279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47" name="Text Box 128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48" name="Text Box 128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149" name="Text Box 128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50" name="Text Box 1289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151" name="Text Box 1290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52" name="Text Box 1293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153" name="Text Box 1294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54" name="Text Box 1297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155" name="Text Box 1298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56" name="Text Box 130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157" name="Text Box 130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58" name="Text Box 130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159" name="Text Box 130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60" name="Text Box 130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161" name="Text Box 130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62" name="Text Box 130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63" name="Text Box 1309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164" name="Text Box 1310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65" name="Text Box 1311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166" name="Text Box 1312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67" name="Text Box 1313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168" name="Text Box 1314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69" name="Text Box 1315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170" name="Text Box 1316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71" name="Text Box 1317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172" name="Text Box 1318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73" name="Text Box 1319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174" name="Text Box 1320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75" name="Text Box 1321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176" name="Text Box 1322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77" name="Text Box 1323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178" name="Text Box 1324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79" name="Text Box 1325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180" name="Text Box 1326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81" name="Text Box 1327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182" name="Text Box 1328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83" name="Text Box 1329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84" name="Text Box 1333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185" name="Text Box 1334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86" name="Text Box 133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187" name="Text Box 133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88" name="Text Box 134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189" name="Text Box 134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90" name="Text Box 134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191" name="Text Box 134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92" name="Text Box 1347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193" name="Text Box 1348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94" name="Text Box 1351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195" name="Text Box 1352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96" name="Text Box 1353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197" name="Text Box 1354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98" name="Text Box 1355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199" name="Text Box 1359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200" name="Text Box 1360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201" name="Text Box 1362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202" name="Text Box 1363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203" name="Text Box 136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204" name="Text Box 136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205" name="Text Box 137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206" name="Text Box 137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207" name="Text Box 1373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208" name="Text Box 1374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209" name="Text Box 1377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210" name="Text Box 1378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211" name="Text Box 1379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212" name="Text Box 1380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213" name="Text Box 1381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214" name="Text Box 128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215" name="Text Box 128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216" name="Text Box 1289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217" name="Text Box 1290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218" name="Text Box 1293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219" name="Text Box 1294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220" name="Text Box 1297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221" name="Text Box 1298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222" name="Text Box 130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223" name="Text Box 130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224" name="Text Box 130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225" name="Text Box 130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226" name="Text Box 130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227" name="Text Box 130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228" name="Text Box 130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229" name="Text Box 128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230" name="Text Box 128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231" name="Text Box 1289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232" name="Text Box 1290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233" name="Text Box 1293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234" name="Text Box 1294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235" name="Text Box 1297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236" name="Text Box 1298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237" name="Text Box 130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238" name="Text Box 130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239" name="Text Box 130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240" name="Text Box 130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241" name="Text Box 130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242" name="Text Box 130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243" name="Text Box 130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244" name="Text Box 128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245" name="Text Box 128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246" name="Text Box 1289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247" name="Text Box 1290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248" name="Text Box 1293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249" name="Text Box 1294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250" name="Text Box 1297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251" name="Text Box 1298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252" name="Text Box 130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253" name="Text Box 130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254" name="Text Box 130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255" name="Text Box 130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1256" name="Text Box 130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1257" name="Text Box 130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258" name="Text Box 1126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259" name="Text Box 113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260" name="Text Box 113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261" name="Text Box 113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262" name="Text Box 113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263" name="Text Box 114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264" name="Text Box 114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265" name="Text Box 1145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266" name="Text Box 1146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267" name="Text Box 115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268" name="Text Box 116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269" name="Text Box 116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270" name="Text Box 116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271" name="Text Box 117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272" name="Text Box 117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273" name="Text Box 117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274" name="Text Box 117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275" name="Text Box 117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276" name="Text Box 117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277" name="Text Box 117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278" name="Text Box 117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279" name="Text Box 117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280" name="Text Box 117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281" name="Text Box 118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282" name="Text Box 118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283" name="Text Box 118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284" name="Text Box 118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285" name="Text Box 118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286" name="Text Box 118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287" name="Text Box 118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288" name="Text Box 118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289" name="Text Box 118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290" name="Text Box 118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291" name="Text Box 119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292" name="Text Box 119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293" name="Text Box 119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294" name="Text Box 119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295" name="Text Box 119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296" name="Text Box 119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297" name="Text Box 119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298" name="Text Box 119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299" name="Text Box 119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300" name="Text Box 119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01" name="Text Box 120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302" name="Text Box 120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03" name="Text Box 120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304" name="Text Box 120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05" name="Text Box 120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306" name="Text Box 120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07" name="Text Box 120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308" name="Text Box 120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09" name="Text Box 120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310" name="Text Box 120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11" name="Text Box 121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312" name="Text Box 121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13" name="Text Box 121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314" name="Text Box 121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15" name="Text Box 121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316" name="Text Box 121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17" name="Text Box 121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318" name="Text Box 121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19" name="Text Box 121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320" name="Text Box 121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21" name="Text Box 122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322" name="Text Box 122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23" name="Text Box 122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324" name="Text Box 122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25" name="Text Box 122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326" name="Text Box 122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27" name="Text Box 122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328" name="Text Box 122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29" name="Text Box 122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330" name="Text Box 122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31" name="Text Box 123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332" name="Text Box 123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33" name="Text Box 123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334" name="Text Box 123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35" name="Text Box 123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336" name="Text Box 123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37" name="Text Box 123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338" name="Text Box 123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39" name="Text Box 123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340" name="Text Box 123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41" name="Text Box 124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342" name="Text Box 124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43" name="Text Box 124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344" name="Text Box 124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45" name="Text Box 124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46" name="Text Box 1245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347" name="Text Box 1246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48" name="Text Box 124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349" name="Text Box 124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50" name="Text Box 124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351" name="Text Box 125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52" name="Text Box 1251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353" name="Text Box 1252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54" name="Text Box 125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355" name="Text Box 125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56" name="Text Box 1255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357" name="Text Box 1256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58" name="Text Box 125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59" name="Text Box 125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60" name="Text Box 126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361" name="Text Box 126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62" name="Text Box 126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363" name="Text Box 126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64" name="Text Box 126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365" name="Text Box 126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66" name="Text Box 126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367" name="Text Box 126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68" name="Text Box 126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369" name="Text Box 126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70" name="Text Box 127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371" name="Text Box 127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72" name="Text Box 127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373" name="Text Box 127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74" name="Text Box 127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375" name="Text Box 127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76" name="Text Box 127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377" name="Text Box 127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78" name="Text Box 127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379" name="Text Box 127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80" name="Text Box 128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81" name="Text Box 128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382" name="Text Box 128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83" name="Text Box 128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384" name="Text Box 129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85" name="Text Box 129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386" name="Text Box 129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87" name="Text Box 129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388" name="Text Box 129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89" name="Text Box 130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390" name="Text Box 130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91" name="Text Box 130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392" name="Text Box 130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93" name="Text Box 130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394" name="Text Box 130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95" name="Text Box 130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96" name="Text Box 130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397" name="Text Box 131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398" name="Text Box 1311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399" name="Text Box 1312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400" name="Text Box 131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401" name="Text Box 131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402" name="Text Box 1315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403" name="Text Box 1316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404" name="Text Box 131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405" name="Text Box 131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406" name="Text Box 131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407" name="Text Box 132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408" name="Text Box 1321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409" name="Text Box 1322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410" name="Text Box 132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411" name="Text Box 132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412" name="Text Box 1325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413" name="Text Box 1326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414" name="Text Box 132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415" name="Text Box 132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416" name="Text Box 132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417" name="Text Box 133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418" name="Text Box 133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419" name="Text Box 133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420" name="Text Box 133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421" name="Text Box 134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422" name="Text Box 134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423" name="Text Box 134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424" name="Text Box 134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425" name="Text Box 134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426" name="Text Box 134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427" name="Text Box 1351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428" name="Text Box 1352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429" name="Text Box 135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430" name="Text Box 135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431" name="Text Box 1355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432" name="Text Box 135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433" name="Text Box 136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434" name="Text Box 136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435" name="Text Box 136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436" name="Text Box 136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437" name="Text Box 136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438" name="Text Box 137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439" name="Text Box 137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440" name="Text Box 137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441" name="Text Box 137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442" name="Text Box 137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443" name="Text Box 137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444" name="Text Box 137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445" name="Text Box 138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446" name="Text Box 1381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447" name="Text Box 128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448" name="Text Box 128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449" name="Text Box 128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450" name="Text Box 129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451" name="Text Box 129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452" name="Text Box 129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453" name="Text Box 129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454" name="Text Box 129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455" name="Text Box 130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456" name="Text Box 130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457" name="Text Box 130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458" name="Text Box 130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459" name="Text Box 130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460" name="Text Box 130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461" name="Text Box 130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462" name="Text Box 128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463" name="Text Box 128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464" name="Text Box 128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465" name="Text Box 129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466" name="Text Box 129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467" name="Text Box 129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468" name="Text Box 129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469" name="Text Box 129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470" name="Text Box 130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471" name="Text Box 130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472" name="Text Box 130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473" name="Text Box 130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474" name="Text Box 130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475" name="Text Box 130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476" name="Text Box 130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477" name="Text Box 128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478" name="Text Box 128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479" name="Text Box 128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480" name="Text Box 129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481" name="Text Box 129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482" name="Text Box 129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483" name="Text Box 129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484" name="Text Box 129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485" name="Text Box 130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486" name="Text Box 130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487" name="Text Box 130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488" name="Text Box 130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489" name="Text Box 130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490" name="Text Box 130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491" name="Text Box 1126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492" name="Text Box 1130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493" name="Text Box 1134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494" name="Text Box 1137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495" name="Text Box 1138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496" name="Text Box 1143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497" name="Text Box 1144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498" name="Text Box 1145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499" name="Text Box 1146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500" name="Text Box 1150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01" name="Text Box 1164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02" name="Text Box 1166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03" name="Text Box 1168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04" name="Text Box 1170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505" name="Text Box 1171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06" name="Text Box 1172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507" name="Text Box 1173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08" name="Text Box 1174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509" name="Text Box 1175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10" name="Text Box 1176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511" name="Text Box 1177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12" name="Text Box 1178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513" name="Text Box 1179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14" name="Text Box 1180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515" name="Text Box 1181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16" name="Text Box 1182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517" name="Text Box 1183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18" name="Text Box 1184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519" name="Text Box 1185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20" name="Text Box 1186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521" name="Text Box 1187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22" name="Text Box 1188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523" name="Text Box 1189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24" name="Text Box 1190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525" name="Text Box 1191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26" name="Text Box 1192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527" name="Text Box 1193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28" name="Text Box 1194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529" name="Text Box 1195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30" name="Text Box 1196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531" name="Text Box 1197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32" name="Text Box 1198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533" name="Text Box 1199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34" name="Text Box 1200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535" name="Text Box 1201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36" name="Text Box 1202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537" name="Text Box 1203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38" name="Text Box 1204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539" name="Text Box 1205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40" name="Text Box 1206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541" name="Text Box 1207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42" name="Text Box 1208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543" name="Text Box 1209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44" name="Text Box 1210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545" name="Text Box 1211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46" name="Text Box 1212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547" name="Text Box 1213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48" name="Text Box 1214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549" name="Text Box 1215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50" name="Text Box 1216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551" name="Text Box 1217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52" name="Text Box 1218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553" name="Text Box 1219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54" name="Text Box 1220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555" name="Text Box 1221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56" name="Text Box 1222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557" name="Text Box 1223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58" name="Text Box 1224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559" name="Text Box 1225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60" name="Text Box 1226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561" name="Text Box 1227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62" name="Text Box 1228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563" name="Text Box 1229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64" name="Text Box 1230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565" name="Text Box 1231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66" name="Text Box 1232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567" name="Text Box 1233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68" name="Text Box 1234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569" name="Text Box 1235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70" name="Text Box 1236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571" name="Text Box 1237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72" name="Text Box 1238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573" name="Text Box 1239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74" name="Text Box 1240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575" name="Text Box 1241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76" name="Text Box 1242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577" name="Text Box 1243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78" name="Text Box 1244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79" name="Text Box 1245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580" name="Text Box 1246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81" name="Text Box 1247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582" name="Text Box 1248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83" name="Text Box 1249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584" name="Text Box 1250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85" name="Text Box 1251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586" name="Text Box 1252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87" name="Text Box 1253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588" name="Text Box 1254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89" name="Text Box 1255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590" name="Text Box 1256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91" name="Text Box 1257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92" name="Text Box 1259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93" name="Text Box 1260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594" name="Text Box 1261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95" name="Text Box 1262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596" name="Text Box 1263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97" name="Text Box 1264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598" name="Text Box 1265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599" name="Text Box 1266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600" name="Text Box 1267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01" name="Text Box 1268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602" name="Text Box 1269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03" name="Text Box 1270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604" name="Text Box 1271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05" name="Text Box 1272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606" name="Text Box 1273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07" name="Text Box 1274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608" name="Text Box 1275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09" name="Text Box 1276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610" name="Text Box 1277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11" name="Text Box 1278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612" name="Text Box 1279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13" name="Text Box 1280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14" name="Text Box 1286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615" name="Text Box 1287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16" name="Text Box 1289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617" name="Text Box 1290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18" name="Text Box 1293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619" name="Text Box 1294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20" name="Text Box 1297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621" name="Text Box 1298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22" name="Text Box 1300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623" name="Text Box 1301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24" name="Text Box 1304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625" name="Text Box 1305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26" name="Text Box 1306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627" name="Text Box 1307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28" name="Text Box 1308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29" name="Text Box 1309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630" name="Text Box 1310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31" name="Text Box 1311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632" name="Text Box 1312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33" name="Text Box 1313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634" name="Text Box 1314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35" name="Text Box 1315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636" name="Text Box 1316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37" name="Text Box 1317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638" name="Text Box 1318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39" name="Text Box 1319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640" name="Text Box 1320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41" name="Text Box 1321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642" name="Text Box 1322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43" name="Text Box 1323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644" name="Text Box 1324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45" name="Text Box 1325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646" name="Text Box 1326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47" name="Text Box 1327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648" name="Text Box 1328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49" name="Text Box 1329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50" name="Text Box 1333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651" name="Text Box 1334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52" name="Text Box 1336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653" name="Text Box 1337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54" name="Text Box 1340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655" name="Text Box 1341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56" name="Text Box 1344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657" name="Text Box 1345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58" name="Text Box 1347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659" name="Text Box 1348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60" name="Text Box 1351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661" name="Text Box 1352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62" name="Text Box 1353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663" name="Text Box 1354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64" name="Text Box 1355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65" name="Text Box 1359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666" name="Text Box 1360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67" name="Text Box 1362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668" name="Text Box 1363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69" name="Text Box 1366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670" name="Text Box 1367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71" name="Text Box 1370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672" name="Text Box 1371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73" name="Text Box 1373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674" name="Text Box 1374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75" name="Text Box 1377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676" name="Text Box 1378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77" name="Text Box 1379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678" name="Text Box 1380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79" name="Text Box 1381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80" name="Text Box 1286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681" name="Text Box 1287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82" name="Text Box 1289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683" name="Text Box 1290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84" name="Text Box 1293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685" name="Text Box 1294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86" name="Text Box 1297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687" name="Text Box 1298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88" name="Text Box 1300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689" name="Text Box 1301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90" name="Text Box 1304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691" name="Text Box 1305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92" name="Text Box 1306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693" name="Text Box 1307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94" name="Text Box 1308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95" name="Text Box 1286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696" name="Text Box 1287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97" name="Text Box 1289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698" name="Text Box 1290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699" name="Text Box 1293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700" name="Text Box 1294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701" name="Text Box 1297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702" name="Text Box 1298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703" name="Text Box 1300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704" name="Text Box 1301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705" name="Text Box 1304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706" name="Text Box 1305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707" name="Text Box 1306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708" name="Text Box 1307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709" name="Text Box 1308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710" name="Text Box 1286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711" name="Text Box 1287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712" name="Text Box 1289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713" name="Text Box 1290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714" name="Text Box 1293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715" name="Text Box 1294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716" name="Text Box 1297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717" name="Text Box 1298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718" name="Text Box 1300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719" name="Text Box 1301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720" name="Text Box 1304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721" name="Text Box 1305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722" name="Text Box 1306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723" name="Text Box 1307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724" name="Text Box 1134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725" name="Text Box 1137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726" name="Text Box 1138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727" name="Text Box 1143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728" name="Text Box 1144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729" name="Text Box 1145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730" name="Text Box 1146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731" name="Text Box 1150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732" name="Text Box 1164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733" name="Text Box 1166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734" name="Text Box 1168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735" name="Text Box 1170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736" name="Text Box 1171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737" name="Text Box 1172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738" name="Text Box 1173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739" name="Text Box 1174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740" name="Text Box 1175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741" name="Text Box 1176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742" name="Text Box 1177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743" name="Text Box 1178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744" name="Text Box 1179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745" name="Text Box 1180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746" name="Text Box 1181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747" name="Text Box 1182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748" name="Text Box 1183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749" name="Text Box 1184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750" name="Text Box 1185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751" name="Text Box 1186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752" name="Text Box 1187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753" name="Text Box 1188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754" name="Text Box 1189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755" name="Text Box 1190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756" name="Text Box 1191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757" name="Text Box 1192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758" name="Text Box 1193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759" name="Text Box 1194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760" name="Text Box 1195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761" name="Text Box 1196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762" name="Text Box 1197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763" name="Text Box 1198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764" name="Text Box 1199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765" name="Text Box 1200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766" name="Text Box 1201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767" name="Text Box 1202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768" name="Text Box 1203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769" name="Text Box 1204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770" name="Text Box 1205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771" name="Text Box 1206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772" name="Text Box 1207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773" name="Text Box 1208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774" name="Text Box 1209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775" name="Text Box 1210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776" name="Text Box 1211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777" name="Text Box 1212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778" name="Text Box 1213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779" name="Text Box 1214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780" name="Text Box 1215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781" name="Text Box 1216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782" name="Text Box 1217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783" name="Text Box 1218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784" name="Text Box 1219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785" name="Text Box 1220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786" name="Text Box 1221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787" name="Text Box 1222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788" name="Text Box 1223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789" name="Text Box 1224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790" name="Text Box 1225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791" name="Text Box 1226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792" name="Text Box 1227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793" name="Text Box 1228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794" name="Text Box 1229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795" name="Text Box 1230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796" name="Text Box 1231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797" name="Text Box 1232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798" name="Text Box 1233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799" name="Text Box 1234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800" name="Text Box 1235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01" name="Text Box 1236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802" name="Text Box 1237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03" name="Text Box 1238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804" name="Text Box 1239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05" name="Text Box 1240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806" name="Text Box 1241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07" name="Text Box 1242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808" name="Text Box 1243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09" name="Text Box 1244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10" name="Text Box 1245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811" name="Text Box 1246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12" name="Text Box 1247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813" name="Text Box 1248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14" name="Text Box 1249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815" name="Text Box 1250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16" name="Text Box 1251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817" name="Text Box 1252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18" name="Text Box 1253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819" name="Text Box 1254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20" name="Text Box 1255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821" name="Text Box 1256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22" name="Text Box 1257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23" name="Text Box 1259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24" name="Text Box 1260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825" name="Text Box 1261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26" name="Text Box 1262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827" name="Text Box 1263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28" name="Text Box 1264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829" name="Text Box 1265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30" name="Text Box 1266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831" name="Text Box 1267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32" name="Text Box 1268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833" name="Text Box 1269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34" name="Text Box 1270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835" name="Text Box 1271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36" name="Text Box 1272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837" name="Text Box 1273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38" name="Text Box 1274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839" name="Text Box 1275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40" name="Text Box 1276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841" name="Text Box 1277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42" name="Text Box 1278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843" name="Text Box 1279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44" name="Text Box 1280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45" name="Text Box 1286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846" name="Text Box 1287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47" name="Text Box 1289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848" name="Text Box 1290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49" name="Text Box 1293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850" name="Text Box 1294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51" name="Text Box 1297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852" name="Text Box 1298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53" name="Text Box 1300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854" name="Text Box 1301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55" name="Text Box 1304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856" name="Text Box 1305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57" name="Text Box 1306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858" name="Text Box 1307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59" name="Text Box 1308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60" name="Text Box 1309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861" name="Text Box 1310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62" name="Text Box 1311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863" name="Text Box 1312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64" name="Text Box 1313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865" name="Text Box 1314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66" name="Text Box 1315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867" name="Text Box 1316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68" name="Text Box 1317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869" name="Text Box 1318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70" name="Text Box 1319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871" name="Text Box 1320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72" name="Text Box 1321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873" name="Text Box 1322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74" name="Text Box 1323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875" name="Text Box 1324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76" name="Text Box 1325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877" name="Text Box 1326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78" name="Text Box 1327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879" name="Text Box 1328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80" name="Text Box 1329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81" name="Text Box 1333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882" name="Text Box 1334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83" name="Text Box 1336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884" name="Text Box 1337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85" name="Text Box 1340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886" name="Text Box 1341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87" name="Text Box 1344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888" name="Text Box 1345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89" name="Text Box 1347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890" name="Text Box 1348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91" name="Text Box 1351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892" name="Text Box 1352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93" name="Text Box 1353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894" name="Text Box 1354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95" name="Text Box 1355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96" name="Text Box 1359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897" name="Text Box 1360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898" name="Text Box 1362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899" name="Text Box 1363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900" name="Text Box 1366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901" name="Text Box 1367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902" name="Text Box 1370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903" name="Text Box 1371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904" name="Text Box 1373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905" name="Text Box 1374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906" name="Text Box 1377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907" name="Text Box 1378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908" name="Text Box 1379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909" name="Text Box 1380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910" name="Text Box 1381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911" name="Text Box 1286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912" name="Text Box 1287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913" name="Text Box 1289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914" name="Text Box 1290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915" name="Text Box 1293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916" name="Text Box 1294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917" name="Text Box 1297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918" name="Text Box 1298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919" name="Text Box 1300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920" name="Text Box 1301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921" name="Text Box 1304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922" name="Text Box 1305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923" name="Text Box 1306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924" name="Text Box 1307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925" name="Text Box 1308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926" name="Text Box 1286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927" name="Text Box 1287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928" name="Text Box 1289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929" name="Text Box 1290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930" name="Text Box 1293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931" name="Text Box 1294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932" name="Text Box 1297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933" name="Text Box 1298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934" name="Text Box 1300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935" name="Text Box 1301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936" name="Text Box 1304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937" name="Text Box 1305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938" name="Text Box 1306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939" name="Text Box 1307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940" name="Text Box 1308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941" name="Text Box 1286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942" name="Text Box 1287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943" name="Text Box 1289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944" name="Text Box 1290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945" name="Text Box 1293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946" name="Text Box 1294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947" name="Text Box 1297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948" name="Text Box 1298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949" name="Text Box 1300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34</xdr:row>
      <xdr:rowOff>0</xdr:rowOff>
    </xdr:from>
    <xdr:to>
      <xdr:col>8</xdr:col>
      <xdr:colOff>523875</xdr:colOff>
      <xdr:row>34</xdr:row>
      <xdr:rowOff>171450</xdr:rowOff>
    </xdr:to>
    <xdr:sp macro="" textlink="">
      <xdr:nvSpPr>
        <xdr:cNvPr id="1950" name="Text Box 1301"/>
        <xdr:cNvSpPr txBox="1">
          <a:spLocks noChangeArrowheads="1"/>
        </xdr:cNvSpPr>
      </xdr:nvSpPr>
      <xdr:spPr bwMode="auto">
        <a:xfrm>
          <a:off x="82486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951" name="Text Box 1304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32</xdr:row>
      <xdr:rowOff>190500</xdr:rowOff>
    </xdr:from>
    <xdr:to>
      <xdr:col>8</xdr:col>
      <xdr:colOff>581025</xdr:colOff>
      <xdr:row>33</xdr:row>
      <xdr:rowOff>152400</xdr:rowOff>
    </xdr:to>
    <xdr:sp macro="" textlink="">
      <xdr:nvSpPr>
        <xdr:cNvPr id="1952" name="Text Box 1305"/>
        <xdr:cNvSpPr txBox="1">
          <a:spLocks noChangeArrowheads="1"/>
        </xdr:cNvSpPr>
      </xdr:nvSpPr>
      <xdr:spPr bwMode="auto">
        <a:xfrm>
          <a:off x="8305800" y="748665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34</xdr:row>
      <xdr:rowOff>0</xdr:rowOff>
    </xdr:from>
    <xdr:to>
      <xdr:col>8</xdr:col>
      <xdr:colOff>180975</xdr:colOff>
      <xdr:row>34</xdr:row>
      <xdr:rowOff>171450</xdr:rowOff>
    </xdr:to>
    <xdr:sp macro="" textlink="">
      <xdr:nvSpPr>
        <xdr:cNvPr id="1953" name="Text Box 1306"/>
        <xdr:cNvSpPr txBox="1">
          <a:spLocks noChangeArrowheads="1"/>
        </xdr:cNvSpPr>
      </xdr:nvSpPr>
      <xdr:spPr bwMode="auto">
        <a:xfrm>
          <a:off x="7905750" y="7696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954" name="Text Box 113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955" name="Text Box 113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956" name="Text Box 114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957" name="Text Box 114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958" name="Text Box 1145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959" name="Text Box 1146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960" name="Text Box 115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961" name="Text Box 116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962" name="Text Box 116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963" name="Text Box 116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964" name="Text Box 117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965" name="Text Box 117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966" name="Text Box 117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967" name="Text Box 117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968" name="Text Box 117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969" name="Text Box 117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970" name="Text Box 117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971" name="Text Box 117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972" name="Text Box 117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973" name="Text Box 117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974" name="Text Box 118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975" name="Text Box 118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976" name="Text Box 118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977" name="Text Box 118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978" name="Text Box 118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979" name="Text Box 118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980" name="Text Box 118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981" name="Text Box 118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982" name="Text Box 118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983" name="Text Box 118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984" name="Text Box 119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985" name="Text Box 119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986" name="Text Box 119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987" name="Text Box 119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988" name="Text Box 119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989" name="Text Box 119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990" name="Text Box 119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991" name="Text Box 119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992" name="Text Box 119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993" name="Text Box 119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994" name="Text Box 120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995" name="Text Box 120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996" name="Text Box 120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997" name="Text Box 120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1998" name="Text Box 120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1999" name="Text Box 120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00" name="Text Box 120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001" name="Text Box 120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02" name="Text Box 120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003" name="Text Box 120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04" name="Text Box 121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005" name="Text Box 121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06" name="Text Box 121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007" name="Text Box 121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08" name="Text Box 121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009" name="Text Box 121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10" name="Text Box 121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011" name="Text Box 121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12" name="Text Box 121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013" name="Text Box 121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14" name="Text Box 122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015" name="Text Box 122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16" name="Text Box 122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017" name="Text Box 122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18" name="Text Box 122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019" name="Text Box 122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20" name="Text Box 122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021" name="Text Box 122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22" name="Text Box 122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023" name="Text Box 122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24" name="Text Box 123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025" name="Text Box 123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26" name="Text Box 123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027" name="Text Box 123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28" name="Text Box 123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029" name="Text Box 123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30" name="Text Box 123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031" name="Text Box 123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32" name="Text Box 123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033" name="Text Box 123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34" name="Text Box 124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035" name="Text Box 124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36" name="Text Box 124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037" name="Text Box 124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38" name="Text Box 124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39" name="Text Box 1245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040" name="Text Box 1246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41" name="Text Box 124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042" name="Text Box 124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43" name="Text Box 124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044" name="Text Box 125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45" name="Text Box 1251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046" name="Text Box 1252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47" name="Text Box 125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048" name="Text Box 125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49" name="Text Box 1255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050" name="Text Box 1256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51" name="Text Box 125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52" name="Text Box 125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53" name="Text Box 126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054" name="Text Box 126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55" name="Text Box 126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056" name="Text Box 126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57" name="Text Box 126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058" name="Text Box 126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59" name="Text Box 126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060" name="Text Box 126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61" name="Text Box 126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062" name="Text Box 126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63" name="Text Box 127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064" name="Text Box 127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65" name="Text Box 127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066" name="Text Box 127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67" name="Text Box 127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068" name="Text Box 127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69" name="Text Box 127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070" name="Text Box 127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71" name="Text Box 127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072" name="Text Box 127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73" name="Text Box 128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74" name="Text Box 128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075" name="Text Box 128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76" name="Text Box 128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077" name="Text Box 129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78" name="Text Box 129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079" name="Text Box 129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80" name="Text Box 129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081" name="Text Box 129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82" name="Text Box 130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083" name="Text Box 130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84" name="Text Box 130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085" name="Text Box 130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86" name="Text Box 130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087" name="Text Box 130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88" name="Text Box 130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89" name="Text Box 130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090" name="Text Box 131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91" name="Text Box 1311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092" name="Text Box 1312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93" name="Text Box 131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094" name="Text Box 131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95" name="Text Box 1315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096" name="Text Box 1316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97" name="Text Box 131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098" name="Text Box 131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099" name="Text Box 131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100" name="Text Box 132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01" name="Text Box 1321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102" name="Text Box 1322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03" name="Text Box 132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104" name="Text Box 132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05" name="Text Box 1325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106" name="Text Box 1326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07" name="Text Box 132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108" name="Text Box 132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09" name="Text Box 132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10" name="Text Box 133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111" name="Text Box 133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12" name="Text Box 133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113" name="Text Box 133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14" name="Text Box 134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115" name="Text Box 134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16" name="Text Box 134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117" name="Text Box 134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18" name="Text Box 134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119" name="Text Box 134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20" name="Text Box 1351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121" name="Text Box 1352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22" name="Text Box 135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123" name="Text Box 135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24" name="Text Box 1355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25" name="Text Box 135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126" name="Text Box 136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27" name="Text Box 136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128" name="Text Box 136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29" name="Text Box 136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130" name="Text Box 136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31" name="Text Box 137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132" name="Text Box 137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33" name="Text Box 137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134" name="Text Box 137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35" name="Text Box 137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136" name="Text Box 137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37" name="Text Box 137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138" name="Text Box 138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39" name="Text Box 1381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40" name="Text Box 128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141" name="Text Box 128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42" name="Text Box 128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143" name="Text Box 129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44" name="Text Box 129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145" name="Text Box 129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46" name="Text Box 129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147" name="Text Box 129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48" name="Text Box 130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149" name="Text Box 130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50" name="Text Box 130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151" name="Text Box 130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52" name="Text Box 130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153" name="Text Box 130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54" name="Text Box 130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55" name="Text Box 128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156" name="Text Box 128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57" name="Text Box 128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158" name="Text Box 129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59" name="Text Box 129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160" name="Text Box 129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61" name="Text Box 129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162" name="Text Box 129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63" name="Text Box 130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164" name="Text Box 130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65" name="Text Box 130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166" name="Text Box 130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67" name="Text Box 130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168" name="Text Box 130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69" name="Text Box 130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70" name="Text Box 128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171" name="Text Box 128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72" name="Text Box 128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173" name="Text Box 129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74" name="Text Box 129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175" name="Text Box 129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76" name="Text Box 129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177" name="Text Box 129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78" name="Text Box 130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179" name="Text Box 130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80" name="Text Box 130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181" name="Text Box 130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82" name="Text Box 130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183" name="Text Box 130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184" name="Text Box 1126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185" name="Text Box 113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186" name="Text Box 113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87" name="Text Box 113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188" name="Text Box 113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89" name="Text Box 114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190" name="Text Box 114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91" name="Text Box 1145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192" name="Text Box 1146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193" name="Text Box 115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94" name="Text Box 116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95" name="Text Box 116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96" name="Text Box 116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97" name="Text Box 117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198" name="Text Box 117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199" name="Text Box 117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200" name="Text Box 117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201" name="Text Box 117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202" name="Text Box 117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203" name="Text Box 117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204" name="Text Box 117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205" name="Text Box 117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206" name="Text Box 117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207" name="Text Box 118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208" name="Text Box 118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209" name="Text Box 118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210" name="Text Box 118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211" name="Text Box 118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212" name="Text Box 118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213" name="Text Box 118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214" name="Text Box 118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215" name="Text Box 118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216" name="Text Box 118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217" name="Text Box 119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218" name="Text Box 119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219" name="Text Box 119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220" name="Text Box 119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221" name="Text Box 119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222" name="Text Box 119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223" name="Text Box 119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224" name="Text Box 119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225" name="Text Box 119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226" name="Text Box 119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227" name="Text Box 120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228" name="Text Box 120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229" name="Text Box 120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230" name="Text Box 120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231" name="Text Box 120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232" name="Text Box 120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233" name="Text Box 120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234" name="Text Box 120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235" name="Text Box 120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236" name="Text Box 120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237" name="Text Box 121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238" name="Text Box 121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239" name="Text Box 121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240" name="Text Box 121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241" name="Text Box 121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242" name="Text Box 121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243" name="Text Box 121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244" name="Text Box 121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245" name="Text Box 121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246" name="Text Box 121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247" name="Text Box 122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248" name="Text Box 122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249" name="Text Box 122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250" name="Text Box 122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251" name="Text Box 122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252" name="Text Box 122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253" name="Text Box 122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254" name="Text Box 122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255" name="Text Box 122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256" name="Text Box 122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257" name="Text Box 123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258" name="Text Box 123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259" name="Text Box 123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260" name="Text Box 123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261" name="Text Box 123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262" name="Text Box 123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263" name="Text Box 123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264" name="Text Box 123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265" name="Text Box 123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266" name="Text Box 123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267" name="Text Box 124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268" name="Text Box 124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269" name="Text Box 124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270" name="Text Box 124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271" name="Text Box 124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272" name="Text Box 1245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273" name="Text Box 1246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274" name="Text Box 124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275" name="Text Box 124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276" name="Text Box 124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277" name="Text Box 125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278" name="Text Box 1251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279" name="Text Box 1252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280" name="Text Box 125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281" name="Text Box 125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282" name="Text Box 1255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283" name="Text Box 1256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284" name="Text Box 125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285" name="Text Box 125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286" name="Text Box 126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287" name="Text Box 126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288" name="Text Box 126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289" name="Text Box 126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290" name="Text Box 126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291" name="Text Box 126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292" name="Text Box 126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293" name="Text Box 126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294" name="Text Box 126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295" name="Text Box 126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296" name="Text Box 127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297" name="Text Box 127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298" name="Text Box 127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299" name="Text Box 127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00" name="Text Box 127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301" name="Text Box 127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02" name="Text Box 127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303" name="Text Box 127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04" name="Text Box 127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305" name="Text Box 127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06" name="Text Box 128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07" name="Text Box 128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308" name="Text Box 128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09" name="Text Box 128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310" name="Text Box 129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11" name="Text Box 129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312" name="Text Box 129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13" name="Text Box 129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314" name="Text Box 129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15" name="Text Box 130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316" name="Text Box 130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17" name="Text Box 130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318" name="Text Box 130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19" name="Text Box 130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320" name="Text Box 130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21" name="Text Box 130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22" name="Text Box 130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323" name="Text Box 131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24" name="Text Box 1311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325" name="Text Box 1312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26" name="Text Box 131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327" name="Text Box 131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28" name="Text Box 1315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329" name="Text Box 1316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30" name="Text Box 131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331" name="Text Box 131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32" name="Text Box 131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333" name="Text Box 132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34" name="Text Box 1321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335" name="Text Box 1322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36" name="Text Box 132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337" name="Text Box 132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38" name="Text Box 1325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339" name="Text Box 1326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40" name="Text Box 132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341" name="Text Box 132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42" name="Text Box 132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43" name="Text Box 133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344" name="Text Box 133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45" name="Text Box 133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346" name="Text Box 133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47" name="Text Box 134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348" name="Text Box 134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49" name="Text Box 134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350" name="Text Box 134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51" name="Text Box 134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352" name="Text Box 134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53" name="Text Box 1351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354" name="Text Box 1352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55" name="Text Box 135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356" name="Text Box 135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57" name="Text Box 1355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58" name="Text Box 135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359" name="Text Box 136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60" name="Text Box 136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361" name="Text Box 136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62" name="Text Box 136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363" name="Text Box 136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64" name="Text Box 137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365" name="Text Box 137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66" name="Text Box 137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367" name="Text Box 137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68" name="Text Box 137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369" name="Text Box 137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70" name="Text Box 137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371" name="Text Box 138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72" name="Text Box 1381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73" name="Text Box 128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374" name="Text Box 128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75" name="Text Box 128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376" name="Text Box 129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77" name="Text Box 129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378" name="Text Box 129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79" name="Text Box 129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380" name="Text Box 129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81" name="Text Box 130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382" name="Text Box 130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83" name="Text Box 130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384" name="Text Box 130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85" name="Text Box 130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386" name="Text Box 130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87" name="Text Box 130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88" name="Text Box 128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389" name="Text Box 128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90" name="Text Box 128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391" name="Text Box 129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92" name="Text Box 129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393" name="Text Box 129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94" name="Text Box 129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395" name="Text Box 129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96" name="Text Box 130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397" name="Text Box 130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398" name="Text Box 130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399" name="Text Box 130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400" name="Text Box 130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401" name="Text Box 130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402" name="Text Box 130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403" name="Text Box 128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404" name="Text Box 128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405" name="Text Box 128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406" name="Text Box 129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407" name="Text Box 129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408" name="Text Box 129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409" name="Text Box 129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410" name="Text Box 129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411" name="Text Box 130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412" name="Text Box 130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413" name="Text Box 130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414" name="Text Box 130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415" name="Text Box 130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416" name="Text Box 130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417" name="Text Box 1126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418" name="Text Box 113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419" name="Text Box 113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420" name="Text Box 113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421" name="Text Box 113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422" name="Text Box 114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423" name="Text Box 114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424" name="Text Box 1145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425" name="Text Box 1146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426" name="Text Box 115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427" name="Text Box 116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428" name="Text Box 116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429" name="Text Box 116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430" name="Text Box 117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431" name="Text Box 117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432" name="Text Box 117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433" name="Text Box 117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434" name="Text Box 117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435" name="Text Box 117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436" name="Text Box 117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437" name="Text Box 117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438" name="Text Box 117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439" name="Text Box 117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440" name="Text Box 118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441" name="Text Box 118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442" name="Text Box 118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443" name="Text Box 118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444" name="Text Box 118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445" name="Text Box 118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446" name="Text Box 118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447" name="Text Box 118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448" name="Text Box 118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449" name="Text Box 118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450" name="Text Box 119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451" name="Text Box 119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452" name="Text Box 119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453" name="Text Box 119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454" name="Text Box 119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455" name="Text Box 119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456" name="Text Box 119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457" name="Text Box 119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458" name="Text Box 119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459" name="Text Box 119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460" name="Text Box 120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461" name="Text Box 120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462" name="Text Box 120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463" name="Text Box 120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464" name="Text Box 120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465" name="Text Box 120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466" name="Text Box 120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467" name="Text Box 120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468" name="Text Box 120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469" name="Text Box 120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470" name="Text Box 121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471" name="Text Box 121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472" name="Text Box 121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473" name="Text Box 121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474" name="Text Box 121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475" name="Text Box 121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476" name="Text Box 121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477" name="Text Box 121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478" name="Text Box 121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479" name="Text Box 121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480" name="Text Box 122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481" name="Text Box 122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482" name="Text Box 122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483" name="Text Box 122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484" name="Text Box 122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485" name="Text Box 122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486" name="Text Box 122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487" name="Text Box 122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488" name="Text Box 122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489" name="Text Box 122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490" name="Text Box 123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491" name="Text Box 123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492" name="Text Box 123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493" name="Text Box 123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494" name="Text Box 123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495" name="Text Box 123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496" name="Text Box 123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497" name="Text Box 123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498" name="Text Box 123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499" name="Text Box 123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00" name="Text Box 124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501" name="Text Box 124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02" name="Text Box 124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503" name="Text Box 124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04" name="Text Box 124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05" name="Text Box 1245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506" name="Text Box 1246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07" name="Text Box 124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508" name="Text Box 124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09" name="Text Box 124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510" name="Text Box 125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11" name="Text Box 1251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512" name="Text Box 1252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13" name="Text Box 125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514" name="Text Box 125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15" name="Text Box 1255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516" name="Text Box 1256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17" name="Text Box 125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18" name="Text Box 125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19" name="Text Box 126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520" name="Text Box 126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21" name="Text Box 126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522" name="Text Box 126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23" name="Text Box 126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524" name="Text Box 126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25" name="Text Box 126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526" name="Text Box 126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27" name="Text Box 126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528" name="Text Box 126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29" name="Text Box 127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530" name="Text Box 127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31" name="Text Box 127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532" name="Text Box 127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33" name="Text Box 127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534" name="Text Box 127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35" name="Text Box 127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536" name="Text Box 127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37" name="Text Box 127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538" name="Text Box 127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39" name="Text Box 128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40" name="Text Box 128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541" name="Text Box 128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42" name="Text Box 128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543" name="Text Box 129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44" name="Text Box 129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545" name="Text Box 129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46" name="Text Box 129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547" name="Text Box 129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48" name="Text Box 130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549" name="Text Box 130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50" name="Text Box 130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551" name="Text Box 130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52" name="Text Box 130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553" name="Text Box 130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54" name="Text Box 130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55" name="Text Box 130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556" name="Text Box 131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57" name="Text Box 1311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558" name="Text Box 1312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59" name="Text Box 131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560" name="Text Box 131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61" name="Text Box 1315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562" name="Text Box 1316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63" name="Text Box 131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564" name="Text Box 131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65" name="Text Box 131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566" name="Text Box 132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67" name="Text Box 1321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568" name="Text Box 1322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69" name="Text Box 132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570" name="Text Box 132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71" name="Text Box 1325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572" name="Text Box 1326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73" name="Text Box 132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574" name="Text Box 132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75" name="Text Box 132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76" name="Text Box 133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577" name="Text Box 133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78" name="Text Box 133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579" name="Text Box 133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80" name="Text Box 134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581" name="Text Box 134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82" name="Text Box 134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583" name="Text Box 134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84" name="Text Box 134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585" name="Text Box 134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86" name="Text Box 1351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587" name="Text Box 1352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88" name="Text Box 135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589" name="Text Box 135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90" name="Text Box 1355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91" name="Text Box 135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592" name="Text Box 136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93" name="Text Box 136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594" name="Text Box 136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95" name="Text Box 136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596" name="Text Box 136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97" name="Text Box 137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598" name="Text Box 137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599" name="Text Box 137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600" name="Text Box 137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01" name="Text Box 137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602" name="Text Box 137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03" name="Text Box 137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604" name="Text Box 138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05" name="Text Box 1381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06" name="Text Box 128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607" name="Text Box 128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08" name="Text Box 128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609" name="Text Box 129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10" name="Text Box 129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611" name="Text Box 129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12" name="Text Box 129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613" name="Text Box 129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14" name="Text Box 130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615" name="Text Box 130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16" name="Text Box 130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617" name="Text Box 130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18" name="Text Box 130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619" name="Text Box 130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20" name="Text Box 130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21" name="Text Box 128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622" name="Text Box 128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23" name="Text Box 128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624" name="Text Box 129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25" name="Text Box 129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626" name="Text Box 129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27" name="Text Box 129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628" name="Text Box 129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29" name="Text Box 130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630" name="Text Box 130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31" name="Text Box 130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632" name="Text Box 130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33" name="Text Box 130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634" name="Text Box 130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35" name="Text Box 130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36" name="Text Box 128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637" name="Text Box 128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38" name="Text Box 128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639" name="Text Box 129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40" name="Text Box 129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641" name="Text Box 129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42" name="Text Box 129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643" name="Text Box 129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44" name="Text Box 130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645" name="Text Box 130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46" name="Text Box 130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647" name="Text Box 130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48" name="Text Box 130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649" name="Text Box 130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50" name="Text Box 113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651" name="Text Box 113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52" name="Text Box 114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653" name="Text Box 114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54" name="Text Box 1145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655" name="Text Box 1146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656" name="Text Box 115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57" name="Text Box 116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58" name="Text Box 116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59" name="Text Box 116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60" name="Text Box 117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661" name="Text Box 117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62" name="Text Box 117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663" name="Text Box 117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64" name="Text Box 117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665" name="Text Box 117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66" name="Text Box 117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667" name="Text Box 117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68" name="Text Box 117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669" name="Text Box 117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70" name="Text Box 118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671" name="Text Box 118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72" name="Text Box 118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673" name="Text Box 118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74" name="Text Box 118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675" name="Text Box 118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76" name="Text Box 118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677" name="Text Box 118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78" name="Text Box 118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679" name="Text Box 118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80" name="Text Box 119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681" name="Text Box 119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82" name="Text Box 119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683" name="Text Box 119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84" name="Text Box 119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685" name="Text Box 119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86" name="Text Box 119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687" name="Text Box 119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88" name="Text Box 119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689" name="Text Box 119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90" name="Text Box 120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691" name="Text Box 120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92" name="Text Box 120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693" name="Text Box 120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94" name="Text Box 120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695" name="Text Box 120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96" name="Text Box 120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697" name="Text Box 120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698" name="Text Box 120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699" name="Text Box 120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00" name="Text Box 121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701" name="Text Box 121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02" name="Text Box 121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703" name="Text Box 121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04" name="Text Box 121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705" name="Text Box 121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06" name="Text Box 121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707" name="Text Box 121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08" name="Text Box 121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709" name="Text Box 121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10" name="Text Box 122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711" name="Text Box 122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12" name="Text Box 122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713" name="Text Box 122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14" name="Text Box 122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715" name="Text Box 122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16" name="Text Box 122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717" name="Text Box 122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18" name="Text Box 122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719" name="Text Box 122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20" name="Text Box 123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721" name="Text Box 123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22" name="Text Box 123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723" name="Text Box 123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24" name="Text Box 123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725" name="Text Box 123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26" name="Text Box 123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727" name="Text Box 123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28" name="Text Box 123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729" name="Text Box 123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30" name="Text Box 124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731" name="Text Box 124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32" name="Text Box 124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733" name="Text Box 124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34" name="Text Box 124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35" name="Text Box 1245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736" name="Text Box 1246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37" name="Text Box 124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738" name="Text Box 124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39" name="Text Box 124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740" name="Text Box 125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41" name="Text Box 1251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742" name="Text Box 1252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43" name="Text Box 125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744" name="Text Box 125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45" name="Text Box 1255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746" name="Text Box 1256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47" name="Text Box 125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48" name="Text Box 125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49" name="Text Box 126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750" name="Text Box 126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51" name="Text Box 126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752" name="Text Box 126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53" name="Text Box 126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754" name="Text Box 126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55" name="Text Box 126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756" name="Text Box 126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57" name="Text Box 126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758" name="Text Box 126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59" name="Text Box 127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760" name="Text Box 127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61" name="Text Box 127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762" name="Text Box 127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63" name="Text Box 127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764" name="Text Box 127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65" name="Text Box 127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766" name="Text Box 127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67" name="Text Box 127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768" name="Text Box 127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69" name="Text Box 128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70" name="Text Box 128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771" name="Text Box 128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72" name="Text Box 128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773" name="Text Box 129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74" name="Text Box 129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775" name="Text Box 129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76" name="Text Box 129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777" name="Text Box 129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78" name="Text Box 130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779" name="Text Box 130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80" name="Text Box 130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781" name="Text Box 130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82" name="Text Box 130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783" name="Text Box 130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84" name="Text Box 130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85" name="Text Box 130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786" name="Text Box 131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87" name="Text Box 1311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788" name="Text Box 1312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89" name="Text Box 131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790" name="Text Box 131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91" name="Text Box 1315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792" name="Text Box 1316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93" name="Text Box 131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794" name="Text Box 131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95" name="Text Box 131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796" name="Text Box 132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97" name="Text Box 1321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798" name="Text Box 1322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799" name="Text Box 132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800" name="Text Box 132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01" name="Text Box 1325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802" name="Text Box 1326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03" name="Text Box 132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804" name="Text Box 132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05" name="Text Box 132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06" name="Text Box 133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807" name="Text Box 133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08" name="Text Box 133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809" name="Text Box 133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10" name="Text Box 134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811" name="Text Box 134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12" name="Text Box 134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813" name="Text Box 134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14" name="Text Box 134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815" name="Text Box 134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16" name="Text Box 1351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817" name="Text Box 1352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18" name="Text Box 135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819" name="Text Box 135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20" name="Text Box 1355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21" name="Text Box 135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822" name="Text Box 136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23" name="Text Box 136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824" name="Text Box 136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25" name="Text Box 136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826" name="Text Box 136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27" name="Text Box 137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828" name="Text Box 137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29" name="Text Box 137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830" name="Text Box 137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31" name="Text Box 137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832" name="Text Box 137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33" name="Text Box 137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834" name="Text Box 138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35" name="Text Box 1381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36" name="Text Box 128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837" name="Text Box 128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38" name="Text Box 128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839" name="Text Box 129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40" name="Text Box 129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841" name="Text Box 129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42" name="Text Box 129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843" name="Text Box 129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44" name="Text Box 130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845" name="Text Box 130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46" name="Text Box 130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847" name="Text Box 130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48" name="Text Box 130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849" name="Text Box 130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50" name="Text Box 130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51" name="Text Box 128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852" name="Text Box 128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53" name="Text Box 128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854" name="Text Box 129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55" name="Text Box 129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856" name="Text Box 129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57" name="Text Box 129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858" name="Text Box 129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59" name="Text Box 130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860" name="Text Box 130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61" name="Text Box 130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862" name="Text Box 130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63" name="Text Box 130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864" name="Text Box 130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65" name="Text Box 130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66" name="Text Box 128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867" name="Text Box 128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68" name="Text Box 128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869" name="Text Box 129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70" name="Text Box 129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871" name="Text Box 129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72" name="Text Box 129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873" name="Text Box 129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74" name="Text Box 130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875" name="Text Box 130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76" name="Text Box 130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877" name="Text Box 130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78" name="Text Box 130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879" name="Text Box 130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80" name="Text Box 113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881" name="Text Box 113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82" name="Text Box 114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883" name="Text Box 114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84" name="Text Box 1145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885" name="Text Box 1146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886" name="Text Box 115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87" name="Text Box 116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88" name="Text Box 116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89" name="Text Box 116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90" name="Text Box 117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891" name="Text Box 117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92" name="Text Box 117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893" name="Text Box 117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94" name="Text Box 117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895" name="Text Box 117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96" name="Text Box 117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897" name="Text Box 117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898" name="Text Box 117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899" name="Text Box 117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00" name="Text Box 118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901" name="Text Box 118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02" name="Text Box 118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903" name="Text Box 118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04" name="Text Box 118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905" name="Text Box 118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06" name="Text Box 118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907" name="Text Box 118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08" name="Text Box 118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909" name="Text Box 118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10" name="Text Box 119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911" name="Text Box 119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12" name="Text Box 119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913" name="Text Box 119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14" name="Text Box 119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915" name="Text Box 119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16" name="Text Box 119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917" name="Text Box 119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18" name="Text Box 119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919" name="Text Box 119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20" name="Text Box 120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921" name="Text Box 120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22" name="Text Box 120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923" name="Text Box 120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24" name="Text Box 120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925" name="Text Box 120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26" name="Text Box 120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927" name="Text Box 120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28" name="Text Box 120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929" name="Text Box 120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30" name="Text Box 121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931" name="Text Box 121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32" name="Text Box 121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933" name="Text Box 121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34" name="Text Box 121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935" name="Text Box 121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36" name="Text Box 121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937" name="Text Box 121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38" name="Text Box 121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939" name="Text Box 121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40" name="Text Box 122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941" name="Text Box 122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42" name="Text Box 122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943" name="Text Box 122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44" name="Text Box 122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945" name="Text Box 122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46" name="Text Box 122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947" name="Text Box 122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48" name="Text Box 122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949" name="Text Box 122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50" name="Text Box 123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951" name="Text Box 123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52" name="Text Box 123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953" name="Text Box 123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54" name="Text Box 123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955" name="Text Box 123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56" name="Text Box 123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957" name="Text Box 123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58" name="Text Box 123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959" name="Text Box 123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60" name="Text Box 124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961" name="Text Box 124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62" name="Text Box 124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963" name="Text Box 124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64" name="Text Box 124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65" name="Text Box 1245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966" name="Text Box 1246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67" name="Text Box 124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968" name="Text Box 124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69" name="Text Box 124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970" name="Text Box 125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71" name="Text Box 1251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972" name="Text Box 1252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73" name="Text Box 125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974" name="Text Box 125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75" name="Text Box 1255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976" name="Text Box 1256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77" name="Text Box 125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78" name="Text Box 125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79" name="Text Box 126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980" name="Text Box 126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81" name="Text Box 126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982" name="Text Box 126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83" name="Text Box 126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984" name="Text Box 126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85" name="Text Box 126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986" name="Text Box 126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87" name="Text Box 126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988" name="Text Box 126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89" name="Text Box 127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990" name="Text Box 127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91" name="Text Box 127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992" name="Text Box 127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93" name="Text Box 127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994" name="Text Box 127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95" name="Text Box 127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996" name="Text Box 127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97" name="Text Box 127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2998" name="Text Box 1279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2999" name="Text Box 128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00" name="Text Box 128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001" name="Text Box 128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02" name="Text Box 128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003" name="Text Box 129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04" name="Text Box 129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005" name="Text Box 129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06" name="Text Box 129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007" name="Text Box 129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08" name="Text Box 130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009" name="Text Box 130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10" name="Text Box 130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011" name="Text Box 130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12" name="Text Box 130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013" name="Text Box 130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14" name="Text Box 130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15" name="Text Box 130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016" name="Text Box 131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17" name="Text Box 1311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018" name="Text Box 1312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19" name="Text Box 131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020" name="Text Box 131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21" name="Text Box 1315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022" name="Text Box 1316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23" name="Text Box 131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024" name="Text Box 131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25" name="Text Box 131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026" name="Text Box 132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27" name="Text Box 1321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028" name="Text Box 1322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29" name="Text Box 132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030" name="Text Box 132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31" name="Text Box 1325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032" name="Text Box 1326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33" name="Text Box 132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034" name="Text Box 132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35" name="Text Box 132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36" name="Text Box 133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037" name="Text Box 133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38" name="Text Box 133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039" name="Text Box 133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40" name="Text Box 134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041" name="Text Box 134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42" name="Text Box 134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043" name="Text Box 134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44" name="Text Box 134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045" name="Text Box 134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46" name="Text Box 1351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047" name="Text Box 1352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48" name="Text Box 135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049" name="Text Box 135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50" name="Text Box 1355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51" name="Text Box 135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052" name="Text Box 136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53" name="Text Box 1362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054" name="Text Box 1363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55" name="Text Box 136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056" name="Text Box 136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57" name="Text Box 137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058" name="Text Box 137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59" name="Text Box 137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060" name="Text Box 137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61" name="Text Box 137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062" name="Text Box 137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63" name="Text Box 137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064" name="Text Box 138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65" name="Text Box 1381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66" name="Text Box 128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067" name="Text Box 128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68" name="Text Box 128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069" name="Text Box 129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70" name="Text Box 129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071" name="Text Box 129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72" name="Text Box 129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073" name="Text Box 129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74" name="Text Box 130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075" name="Text Box 130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76" name="Text Box 130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077" name="Text Box 130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78" name="Text Box 130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079" name="Text Box 130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80" name="Text Box 130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81" name="Text Box 128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082" name="Text Box 128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83" name="Text Box 128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084" name="Text Box 129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85" name="Text Box 129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086" name="Text Box 129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87" name="Text Box 129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088" name="Text Box 129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89" name="Text Box 130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090" name="Text Box 130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91" name="Text Box 130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092" name="Text Box 130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93" name="Text Box 130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094" name="Text Box 130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95" name="Text Box 1308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96" name="Text Box 128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097" name="Text Box 128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098" name="Text Box 1289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099" name="Text Box 1290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100" name="Text Box 1293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101" name="Text Box 1294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102" name="Text Box 1297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103" name="Text Box 1298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104" name="Text Box 1300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105" name="Text Box 1301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106" name="Text Box 1304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107" name="Text Box 1305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37</xdr:row>
      <xdr:rowOff>0</xdr:rowOff>
    </xdr:from>
    <xdr:to>
      <xdr:col>8</xdr:col>
      <xdr:colOff>180975</xdr:colOff>
      <xdr:row>37</xdr:row>
      <xdr:rowOff>171450</xdr:rowOff>
    </xdr:to>
    <xdr:sp macro="" textlink="">
      <xdr:nvSpPr>
        <xdr:cNvPr id="3108" name="Text Box 1306"/>
        <xdr:cNvSpPr txBox="1">
          <a:spLocks noChangeArrowheads="1"/>
        </xdr:cNvSpPr>
      </xdr:nvSpPr>
      <xdr:spPr bwMode="auto">
        <a:xfrm>
          <a:off x="79057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37</xdr:row>
      <xdr:rowOff>0</xdr:rowOff>
    </xdr:from>
    <xdr:to>
      <xdr:col>8</xdr:col>
      <xdr:colOff>523875</xdr:colOff>
      <xdr:row>37</xdr:row>
      <xdr:rowOff>171450</xdr:rowOff>
    </xdr:to>
    <xdr:sp macro="" textlink="">
      <xdr:nvSpPr>
        <xdr:cNvPr id="3109" name="Text Box 1307"/>
        <xdr:cNvSpPr txBox="1">
          <a:spLocks noChangeArrowheads="1"/>
        </xdr:cNvSpPr>
      </xdr:nvSpPr>
      <xdr:spPr bwMode="auto">
        <a:xfrm>
          <a:off x="8248650" y="84201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110" name="Text Box 1126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111" name="Text Box 1130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112" name="Text Box 1134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113" name="Text Box 1137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114" name="Text Box 1138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115" name="Text Box 1143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116" name="Text Box 1144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117" name="Text Box 1145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118" name="Text Box 1146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119" name="Text Box 1150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120" name="Text Box 116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121" name="Text Box 116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122" name="Text Box 116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123" name="Text Box 117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124" name="Text Box 117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125" name="Text Box 1172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126" name="Text Box 1173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127" name="Text Box 117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128" name="Text Box 117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129" name="Text Box 117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130" name="Text Box 117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131" name="Text Box 117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132" name="Text Box 1179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133" name="Text Box 118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134" name="Text Box 118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135" name="Text Box 1182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136" name="Text Box 1183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137" name="Text Box 118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138" name="Text Box 118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139" name="Text Box 118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140" name="Text Box 118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141" name="Text Box 118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142" name="Text Box 1189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143" name="Text Box 119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144" name="Text Box 119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145" name="Text Box 1192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146" name="Text Box 1193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147" name="Text Box 119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148" name="Text Box 119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149" name="Text Box 119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150" name="Text Box 119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151" name="Text Box 119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152" name="Text Box 1199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153" name="Text Box 120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154" name="Text Box 120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155" name="Text Box 1202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156" name="Text Box 1203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157" name="Text Box 120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158" name="Text Box 120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159" name="Text Box 120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160" name="Text Box 120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161" name="Text Box 120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162" name="Text Box 1209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163" name="Text Box 121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164" name="Text Box 121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165" name="Text Box 1212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166" name="Text Box 1213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167" name="Text Box 121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168" name="Text Box 121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169" name="Text Box 121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170" name="Text Box 121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171" name="Text Box 121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172" name="Text Box 1219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173" name="Text Box 122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174" name="Text Box 122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175" name="Text Box 1222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176" name="Text Box 1223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177" name="Text Box 122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178" name="Text Box 122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179" name="Text Box 122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180" name="Text Box 122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181" name="Text Box 122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182" name="Text Box 1229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183" name="Text Box 123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184" name="Text Box 123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185" name="Text Box 1232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186" name="Text Box 1233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187" name="Text Box 123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188" name="Text Box 123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189" name="Text Box 123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190" name="Text Box 123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191" name="Text Box 123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192" name="Text Box 1239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193" name="Text Box 124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194" name="Text Box 124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195" name="Text Box 1242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196" name="Text Box 1243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197" name="Text Box 124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198" name="Text Box 1245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199" name="Text Box 1246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00" name="Text Box 1247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201" name="Text Box 1248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02" name="Text Box 1249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203" name="Text Box 1250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04" name="Text Box 1251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205" name="Text Box 1252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06" name="Text Box 1253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207" name="Text Box 1254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08" name="Text Box 1255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209" name="Text Box 1256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10" name="Text Box 1257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11" name="Text Box 1259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12" name="Text Box 126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213" name="Text Box 126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14" name="Text Box 1262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215" name="Text Box 1263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16" name="Text Box 126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217" name="Text Box 126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18" name="Text Box 126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219" name="Text Box 126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20" name="Text Box 126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221" name="Text Box 1269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22" name="Text Box 127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223" name="Text Box 127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24" name="Text Box 1272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225" name="Text Box 1273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26" name="Text Box 127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227" name="Text Box 127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28" name="Text Box 127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229" name="Text Box 127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30" name="Text Box 127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231" name="Text Box 1279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32" name="Text Box 128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33" name="Text Box 128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234" name="Text Box 128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35" name="Text Box 1289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236" name="Text Box 1290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37" name="Text Box 1293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238" name="Text Box 1294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39" name="Text Box 1297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240" name="Text Box 1298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41" name="Text Box 130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242" name="Text Box 130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43" name="Text Box 130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244" name="Text Box 130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45" name="Text Box 130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246" name="Text Box 130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47" name="Text Box 130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48" name="Text Box 1309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249" name="Text Box 1310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50" name="Text Box 1311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251" name="Text Box 1312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52" name="Text Box 1313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253" name="Text Box 1314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54" name="Text Box 1315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255" name="Text Box 1316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56" name="Text Box 1317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257" name="Text Box 1318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58" name="Text Box 1319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259" name="Text Box 1320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60" name="Text Box 1321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261" name="Text Box 1322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62" name="Text Box 1323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263" name="Text Box 1324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64" name="Text Box 1325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265" name="Text Box 1326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66" name="Text Box 1327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267" name="Text Box 1328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68" name="Text Box 1329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69" name="Text Box 1333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270" name="Text Box 1334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71" name="Text Box 133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272" name="Text Box 133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73" name="Text Box 134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274" name="Text Box 134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75" name="Text Box 134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276" name="Text Box 134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77" name="Text Box 1347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278" name="Text Box 1348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79" name="Text Box 1351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280" name="Text Box 1352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81" name="Text Box 1353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282" name="Text Box 1354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83" name="Text Box 1355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84" name="Text Box 1359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285" name="Text Box 1360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86" name="Text Box 1362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287" name="Text Box 1363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88" name="Text Box 136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289" name="Text Box 136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90" name="Text Box 137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291" name="Text Box 137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92" name="Text Box 1373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293" name="Text Box 1374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94" name="Text Box 1377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295" name="Text Box 1378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96" name="Text Box 1379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297" name="Text Box 1380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98" name="Text Box 1381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299" name="Text Box 128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300" name="Text Box 128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301" name="Text Box 1289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302" name="Text Box 1290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303" name="Text Box 1293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304" name="Text Box 1294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305" name="Text Box 1297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306" name="Text Box 1298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307" name="Text Box 130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308" name="Text Box 130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309" name="Text Box 130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310" name="Text Box 130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311" name="Text Box 130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312" name="Text Box 130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313" name="Text Box 130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314" name="Text Box 128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315" name="Text Box 128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316" name="Text Box 1289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317" name="Text Box 1290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318" name="Text Box 1293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319" name="Text Box 1294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320" name="Text Box 1297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321" name="Text Box 1298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322" name="Text Box 130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323" name="Text Box 130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324" name="Text Box 130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325" name="Text Box 130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326" name="Text Box 130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327" name="Text Box 130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328" name="Text Box 130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329" name="Text Box 128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330" name="Text Box 128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331" name="Text Box 1289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332" name="Text Box 1290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333" name="Text Box 1293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334" name="Text Box 1294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335" name="Text Box 1297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336" name="Text Box 1298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337" name="Text Box 130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338" name="Text Box 130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339" name="Text Box 130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340" name="Text Box 130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341" name="Text Box 130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342" name="Text Box 130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343" name="Text Box 1126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344" name="Text Box 1130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345" name="Text Box 1134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346" name="Text Box 1137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347" name="Text Box 1138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348" name="Text Box 1143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349" name="Text Box 1144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350" name="Text Box 1145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351" name="Text Box 1146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352" name="Text Box 1150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353" name="Text Box 116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354" name="Text Box 116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355" name="Text Box 116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356" name="Text Box 117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357" name="Text Box 117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358" name="Text Box 1172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359" name="Text Box 1173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360" name="Text Box 117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361" name="Text Box 117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362" name="Text Box 117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363" name="Text Box 117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364" name="Text Box 117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365" name="Text Box 1179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366" name="Text Box 118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367" name="Text Box 118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368" name="Text Box 1182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369" name="Text Box 1183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370" name="Text Box 118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371" name="Text Box 118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372" name="Text Box 118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373" name="Text Box 118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374" name="Text Box 118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375" name="Text Box 1189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376" name="Text Box 119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377" name="Text Box 119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378" name="Text Box 1192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379" name="Text Box 1193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380" name="Text Box 119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381" name="Text Box 119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382" name="Text Box 119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383" name="Text Box 119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384" name="Text Box 119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385" name="Text Box 1199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386" name="Text Box 120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387" name="Text Box 120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388" name="Text Box 1202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389" name="Text Box 1203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390" name="Text Box 120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391" name="Text Box 120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392" name="Text Box 120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393" name="Text Box 120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394" name="Text Box 120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395" name="Text Box 1209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396" name="Text Box 121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397" name="Text Box 121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398" name="Text Box 1212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399" name="Text Box 1213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00" name="Text Box 121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401" name="Text Box 121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02" name="Text Box 121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403" name="Text Box 121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04" name="Text Box 121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405" name="Text Box 1219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06" name="Text Box 122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407" name="Text Box 122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08" name="Text Box 1222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409" name="Text Box 1223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10" name="Text Box 122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411" name="Text Box 122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12" name="Text Box 122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413" name="Text Box 122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14" name="Text Box 122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415" name="Text Box 1229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16" name="Text Box 123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417" name="Text Box 123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18" name="Text Box 1232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419" name="Text Box 1233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20" name="Text Box 123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421" name="Text Box 123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22" name="Text Box 123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423" name="Text Box 123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24" name="Text Box 123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425" name="Text Box 1239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26" name="Text Box 124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427" name="Text Box 124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28" name="Text Box 1242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429" name="Text Box 1243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30" name="Text Box 124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31" name="Text Box 1245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432" name="Text Box 1246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33" name="Text Box 1247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434" name="Text Box 1248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35" name="Text Box 1249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436" name="Text Box 1250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37" name="Text Box 1251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438" name="Text Box 1252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39" name="Text Box 1253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440" name="Text Box 1254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41" name="Text Box 1255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442" name="Text Box 1256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43" name="Text Box 1257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44" name="Text Box 1259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45" name="Text Box 126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446" name="Text Box 126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47" name="Text Box 1262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448" name="Text Box 1263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49" name="Text Box 126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450" name="Text Box 126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51" name="Text Box 126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452" name="Text Box 126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53" name="Text Box 126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454" name="Text Box 1269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55" name="Text Box 127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456" name="Text Box 127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57" name="Text Box 1272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458" name="Text Box 1273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59" name="Text Box 127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460" name="Text Box 127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61" name="Text Box 127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462" name="Text Box 127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63" name="Text Box 127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464" name="Text Box 1279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65" name="Text Box 128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66" name="Text Box 128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467" name="Text Box 128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68" name="Text Box 1289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469" name="Text Box 1290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70" name="Text Box 1293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471" name="Text Box 1294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72" name="Text Box 1297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473" name="Text Box 1298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74" name="Text Box 130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475" name="Text Box 130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76" name="Text Box 130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477" name="Text Box 130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78" name="Text Box 130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479" name="Text Box 130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80" name="Text Box 130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81" name="Text Box 1309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482" name="Text Box 1310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83" name="Text Box 1311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484" name="Text Box 1312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85" name="Text Box 1313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486" name="Text Box 1314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87" name="Text Box 1315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488" name="Text Box 1316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89" name="Text Box 1317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490" name="Text Box 1318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91" name="Text Box 1319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492" name="Text Box 1320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93" name="Text Box 1321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494" name="Text Box 1322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95" name="Text Box 1323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496" name="Text Box 1324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97" name="Text Box 1325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498" name="Text Box 1326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499" name="Text Box 1327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500" name="Text Box 1328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01" name="Text Box 1329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02" name="Text Box 1333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503" name="Text Box 1334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04" name="Text Box 133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505" name="Text Box 133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06" name="Text Box 134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507" name="Text Box 134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08" name="Text Box 134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509" name="Text Box 134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10" name="Text Box 1347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511" name="Text Box 1348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12" name="Text Box 1351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513" name="Text Box 1352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14" name="Text Box 1353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515" name="Text Box 1354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16" name="Text Box 1355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17" name="Text Box 1359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518" name="Text Box 1360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19" name="Text Box 1362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520" name="Text Box 1363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21" name="Text Box 136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522" name="Text Box 136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23" name="Text Box 137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524" name="Text Box 137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25" name="Text Box 1373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526" name="Text Box 1374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27" name="Text Box 1377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528" name="Text Box 1378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29" name="Text Box 1379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530" name="Text Box 1380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31" name="Text Box 1381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32" name="Text Box 128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533" name="Text Box 128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34" name="Text Box 1289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535" name="Text Box 1290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36" name="Text Box 1293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537" name="Text Box 1294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38" name="Text Box 1297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539" name="Text Box 1298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40" name="Text Box 130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541" name="Text Box 130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42" name="Text Box 130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543" name="Text Box 130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44" name="Text Box 130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545" name="Text Box 130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46" name="Text Box 130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47" name="Text Box 128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548" name="Text Box 128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49" name="Text Box 1289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550" name="Text Box 1290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51" name="Text Box 1293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552" name="Text Box 1294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53" name="Text Box 1297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554" name="Text Box 1298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55" name="Text Box 130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556" name="Text Box 130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57" name="Text Box 130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558" name="Text Box 130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59" name="Text Box 130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560" name="Text Box 130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61" name="Text Box 130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62" name="Text Box 128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563" name="Text Box 128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64" name="Text Box 1289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565" name="Text Box 1290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66" name="Text Box 1293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567" name="Text Box 1294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68" name="Text Box 1297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569" name="Text Box 1298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70" name="Text Box 130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571" name="Text Box 130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72" name="Text Box 130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573" name="Text Box 130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74" name="Text Box 130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575" name="Text Box 130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576" name="Text Box 1134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77" name="Text Box 1137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578" name="Text Box 1138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79" name="Text Box 1143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580" name="Text Box 1144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81" name="Text Box 1145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582" name="Text Box 1146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583" name="Text Box 1150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84" name="Text Box 116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85" name="Text Box 116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86" name="Text Box 116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87" name="Text Box 117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588" name="Text Box 117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89" name="Text Box 1172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590" name="Text Box 1173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91" name="Text Box 117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592" name="Text Box 117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93" name="Text Box 117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594" name="Text Box 117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95" name="Text Box 117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596" name="Text Box 1179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97" name="Text Box 118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598" name="Text Box 118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599" name="Text Box 1182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600" name="Text Box 1183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01" name="Text Box 118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602" name="Text Box 118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03" name="Text Box 118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604" name="Text Box 118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05" name="Text Box 118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606" name="Text Box 1189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07" name="Text Box 119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608" name="Text Box 119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09" name="Text Box 1192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610" name="Text Box 1193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11" name="Text Box 119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612" name="Text Box 119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13" name="Text Box 119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614" name="Text Box 119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15" name="Text Box 119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616" name="Text Box 1199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17" name="Text Box 120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618" name="Text Box 120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19" name="Text Box 1202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620" name="Text Box 1203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21" name="Text Box 120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622" name="Text Box 120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23" name="Text Box 120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624" name="Text Box 120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25" name="Text Box 120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626" name="Text Box 1209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27" name="Text Box 121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628" name="Text Box 121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29" name="Text Box 1212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630" name="Text Box 1213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31" name="Text Box 121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632" name="Text Box 121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33" name="Text Box 121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634" name="Text Box 121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35" name="Text Box 121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636" name="Text Box 1219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37" name="Text Box 122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638" name="Text Box 122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39" name="Text Box 1222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640" name="Text Box 1223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41" name="Text Box 122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642" name="Text Box 122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43" name="Text Box 122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644" name="Text Box 122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45" name="Text Box 122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646" name="Text Box 1229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47" name="Text Box 123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648" name="Text Box 123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49" name="Text Box 1232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650" name="Text Box 1233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51" name="Text Box 123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652" name="Text Box 123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53" name="Text Box 123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654" name="Text Box 123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55" name="Text Box 123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656" name="Text Box 1239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57" name="Text Box 124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658" name="Text Box 124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59" name="Text Box 1242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660" name="Text Box 1243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61" name="Text Box 124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62" name="Text Box 1245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663" name="Text Box 1246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64" name="Text Box 1247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665" name="Text Box 1248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66" name="Text Box 1249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667" name="Text Box 1250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68" name="Text Box 1251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669" name="Text Box 1252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70" name="Text Box 1253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671" name="Text Box 1254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72" name="Text Box 1255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673" name="Text Box 1256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74" name="Text Box 1257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75" name="Text Box 1259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76" name="Text Box 126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677" name="Text Box 126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78" name="Text Box 1262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679" name="Text Box 1263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80" name="Text Box 126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681" name="Text Box 126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82" name="Text Box 126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683" name="Text Box 126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84" name="Text Box 126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685" name="Text Box 1269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86" name="Text Box 127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687" name="Text Box 127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88" name="Text Box 1272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689" name="Text Box 1273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90" name="Text Box 127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691" name="Text Box 127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92" name="Text Box 127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693" name="Text Box 127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94" name="Text Box 127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695" name="Text Box 1279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96" name="Text Box 128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97" name="Text Box 128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698" name="Text Box 128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699" name="Text Box 1289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700" name="Text Box 1290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01" name="Text Box 1293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702" name="Text Box 1294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03" name="Text Box 1297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704" name="Text Box 1298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05" name="Text Box 130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706" name="Text Box 130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07" name="Text Box 130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708" name="Text Box 130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09" name="Text Box 130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710" name="Text Box 130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11" name="Text Box 130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12" name="Text Box 1309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713" name="Text Box 1310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14" name="Text Box 1311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715" name="Text Box 1312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16" name="Text Box 1313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717" name="Text Box 1314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18" name="Text Box 1315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719" name="Text Box 1316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20" name="Text Box 1317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721" name="Text Box 1318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22" name="Text Box 1319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723" name="Text Box 1320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24" name="Text Box 1321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725" name="Text Box 1322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26" name="Text Box 1323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727" name="Text Box 1324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28" name="Text Box 1325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729" name="Text Box 1326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30" name="Text Box 1327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731" name="Text Box 1328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32" name="Text Box 1329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33" name="Text Box 1333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734" name="Text Box 1334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35" name="Text Box 133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736" name="Text Box 133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37" name="Text Box 134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738" name="Text Box 134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39" name="Text Box 134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740" name="Text Box 134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41" name="Text Box 1347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742" name="Text Box 1348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43" name="Text Box 1351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744" name="Text Box 1352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45" name="Text Box 1353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746" name="Text Box 1354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47" name="Text Box 1355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48" name="Text Box 1359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749" name="Text Box 1360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50" name="Text Box 1362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751" name="Text Box 1363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52" name="Text Box 136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753" name="Text Box 136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54" name="Text Box 137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755" name="Text Box 137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56" name="Text Box 1373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757" name="Text Box 1374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58" name="Text Box 1377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759" name="Text Box 1378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60" name="Text Box 1379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761" name="Text Box 1380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62" name="Text Box 1381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63" name="Text Box 128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764" name="Text Box 128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65" name="Text Box 1289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766" name="Text Box 1290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67" name="Text Box 1293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768" name="Text Box 1294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69" name="Text Box 1297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770" name="Text Box 1298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71" name="Text Box 130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772" name="Text Box 130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73" name="Text Box 130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774" name="Text Box 130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75" name="Text Box 130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776" name="Text Box 130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77" name="Text Box 130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78" name="Text Box 128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779" name="Text Box 128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80" name="Text Box 1289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781" name="Text Box 1290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82" name="Text Box 1293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783" name="Text Box 1294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84" name="Text Box 1297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785" name="Text Box 1298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86" name="Text Box 130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787" name="Text Box 1301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88" name="Text Box 130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789" name="Text Box 1305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90" name="Text Box 130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791" name="Text Box 130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92" name="Text Box 1308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93" name="Text Box 128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794" name="Text Box 1287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95" name="Text Box 1289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796" name="Text Box 1290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97" name="Text Box 1293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798" name="Text Box 1294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799" name="Text Box 1297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36</xdr:row>
      <xdr:rowOff>0</xdr:rowOff>
    </xdr:from>
    <xdr:to>
      <xdr:col>8</xdr:col>
      <xdr:colOff>523875</xdr:colOff>
      <xdr:row>36</xdr:row>
      <xdr:rowOff>171450</xdr:rowOff>
    </xdr:to>
    <xdr:sp macro="" textlink="">
      <xdr:nvSpPr>
        <xdr:cNvPr id="3800" name="Text Box 1298"/>
        <xdr:cNvSpPr txBox="1">
          <a:spLocks noChangeArrowheads="1"/>
        </xdr:cNvSpPr>
      </xdr:nvSpPr>
      <xdr:spPr bwMode="auto">
        <a:xfrm>
          <a:off x="82486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801" name="Text Box 1300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419100</xdr:colOff>
      <xdr:row>37</xdr:row>
      <xdr:rowOff>95250</xdr:rowOff>
    </xdr:from>
    <xdr:to>
      <xdr:col>8</xdr:col>
      <xdr:colOff>495300</xdr:colOff>
      <xdr:row>38</xdr:row>
      <xdr:rowOff>66675</xdr:rowOff>
    </xdr:to>
    <xdr:sp macro="" textlink="">
      <xdr:nvSpPr>
        <xdr:cNvPr id="3802" name="Text Box 1301"/>
        <xdr:cNvSpPr txBox="1">
          <a:spLocks noChangeArrowheads="1"/>
        </xdr:cNvSpPr>
      </xdr:nvSpPr>
      <xdr:spPr bwMode="auto">
        <a:xfrm>
          <a:off x="8220075" y="85153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803" name="Text Box 1304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476250</xdr:colOff>
      <xdr:row>49</xdr:row>
      <xdr:rowOff>0</xdr:rowOff>
    </xdr:from>
    <xdr:to>
      <xdr:col>8</xdr:col>
      <xdr:colOff>552450</xdr:colOff>
      <xdr:row>49</xdr:row>
      <xdr:rowOff>133350</xdr:rowOff>
    </xdr:to>
    <xdr:sp macro="" textlink="">
      <xdr:nvSpPr>
        <xdr:cNvPr id="3804" name="Text Box 1305"/>
        <xdr:cNvSpPr txBox="1">
          <a:spLocks noChangeArrowheads="1"/>
        </xdr:cNvSpPr>
      </xdr:nvSpPr>
      <xdr:spPr bwMode="auto">
        <a:xfrm>
          <a:off x="8277225" y="9239250"/>
          <a:ext cx="7620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36</xdr:row>
      <xdr:rowOff>0</xdr:rowOff>
    </xdr:from>
    <xdr:to>
      <xdr:col>8</xdr:col>
      <xdr:colOff>180975</xdr:colOff>
      <xdr:row>36</xdr:row>
      <xdr:rowOff>171450</xdr:rowOff>
    </xdr:to>
    <xdr:sp macro="" textlink="">
      <xdr:nvSpPr>
        <xdr:cNvPr id="3805" name="Text Box 1306"/>
        <xdr:cNvSpPr txBox="1">
          <a:spLocks noChangeArrowheads="1"/>
        </xdr:cNvSpPr>
      </xdr:nvSpPr>
      <xdr:spPr bwMode="auto">
        <a:xfrm>
          <a:off x="7905750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476250</xdr:colOff>
      <xdr:row>49</xdr:row>
      <xdr:rowOff>0</xdr:rowOff>
    </xdr:from>
    <xdr:to>
      <xdr:col>8</xdr:col>
      <xdr:colOff>552450</xdr:colOff>
      <xdr:row>49</xdr:row>
      <xdr:rowOff>133350</xdr:rowOff>
    </xdr:to>
    <xdr:sp macro="" textlink="">
      <xdr:nvSpPr>
        <xdr:cNvPr id="3806" name="Text Box 1305"/>
        <xdr:cNvSpPr txBox="1">
          <a:spLocks noChangeArrowheads="1"/>
        </xdr:cNvSpPr>
      </xdr:nvSpPr>
      <xdr:spPr bwMode="auto">
        <a:xfrm>
          <a:off x="8277225" y="8791575"/>
          <a:ext cx="762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676275</xdr:colOff>
      <xdr:row>2</xdr:row>
      <xdr:rowOff>47625</xdr:rowOff>
    </xdr:from>
    <xdr:to>
      <xdr:col>9</xdr:col>
      <xdr:colOff>0</xdr:colOff>
      <xdr:row>6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7458075" y="535305"/>
          <a:ext cx="5114925" cy="937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康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宋体"/>
              <a:ea typeface="宋体"/>
            </a:rPr>
            <a:t>辉集团北京国际会议展览有限公司</a:t>
          </a:r>
          <a:endParaRPr lang="zh-CN" altLang="en-US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地址</a:t>
          </a:r>
          <a:r>
            <a:rPr lang="en-US" altLang="zh-CN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: 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北京市朝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宋体"/>
              <a:ea typeface="宋体"/>
            </a:rPr>
            <a:t>阳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区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宋体"/>
              <a:ea typeface="宋体"/>
            </a:rPr>
            <a:t>农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展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宋体"/>
              <a:ea typeface="宋体"/>
            </a:rPr>
            <a:t>馆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南路</a:t>
          </a:r>
          <a:r>
            <a:rPr lang="en-US" altLang="zh-CN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13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号瑞辰国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宋体"/>
              <a:ea typeface="宋体"/>
            </a:rPr>
            <a:t>际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中心</a:t>
          </a:r>
          <a:r>
            <a:rPr lang="en-US" altLang="zh-CN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15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宋体"/>
              <a:ea typeface="宋体"/>
            </a:rPr>
            <a:t>层</a:t>
          </a:r>
          <a:endParaRPr lang="zh-CN" altLang="en-US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FF0000"/>
              </a:solidFill>
              <a:latin typeface="宋体"/>
              <a:ea typeface="宋体"/>
            </a:rPr>
            <a:t>电话</a:t>
          </a:r>
          <a:r>
            <a:rPr lang="en-US" altLang="zh-CN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: 010-65877464</a:t>
          </a:r>
        </a:p>
        <a:p>
          <a:pPr algn="r" rtl="0">
            <a:defRPr sz="1000"/>
          </a:pPr>
          <a:r>
            <a:rPr lang="en-US" altLang="zh-CN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FAX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：</a:t>
          </a:r>
          <a:r>
            <a:rPr lang="en-US" altLang="zh-CN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010-65870596</a:t>
          </a: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FF0000"/>
              </a:solidFill>
              <a:latin typeface="宋体"/>
              <a:ea typeface="宋体"/>
            </a:rPr>
            <a:t>邮编</a:t>
          </a:r>
          <a:r>
            <a:rPr lang="en-US" altLang="zh-CN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:100125</a:t>
          </a:r>
        </a:p>
      </xdr:txBody>
    </xdr:sp>
    <xdr:clientData/>
  </xdr:twoCellAnchor>
  <xdr:twoCellAnchor editAs="oneCell">
    <xdr:from>
      <xdr:col>8</xdr:col>
      <xdr:colOff>476250</xdr:colOff>
      <xdr:row>50</xdr:row>
      <xdr:rowOff>0</xdr:rowOff>
    </xdr:from>
    <xdr:to>
      <xdr:col>8</xdr:col>
      <xdr:colOff>552450</xdr:colOff>
      <xdr:row>50</xdr:row>
      <xdr:rowOff>142875</xdr:rowOff>
    </xdr:to>
    <xdr:sp macro="" textlink="">
      <xdr:nvSpPr>
        <xdr:cNvPr id="3808" name="Text Box 1305"/>
        <xdr:cNvSpPr txBox="1">
          <a:spLocks noChangeArrowheads="1"/>
        </xdr:cNvSpPr>
      </xdr:nvSpPr>
      <xdr:spPr bwMode="auto">
        <a:xfrm>
          <a:off x="8277225" y="96678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476250</xdr:colOff>
      <xdr:row>50</xdr:row>
      <xdr:rowOff>0</xdr:rowOff>
    </xdr:from>
    <xdr:to>
      <xdr:col>8</xdr:col>
      <xdr:colOff>552450</xdr:colOff>
      <xdr:row>50</xdr:row>
      <xdr:rowOff>142875</xdr:rowOff>
    </xdr:to>
    <xdr:sp macro="" textlink="">
      <xdr:nvSpPr>
        <xdr:cNvPr id="3809" name="Text Box 1305"/>
        <xdr:cNvSpPr txBox="1">
          <a:spLocks noChangeArrowheads="1"/>
        </xdr:cNvSpPr>
      </xdr:nvSpPr>
      <xdr:spPr bwMode="auto">
        <a:xfrm>
          <a:off x="8277225" y="96678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476250</xdr:colOff>
      <xdr:row>50</xdr:row>
      <xdr:rowOff>0</xdr:rowOff>
    </xdr:from>
    <xdr:to>
      <xdr:col>8</xdr:col>
      <xdr:colOff>552450</xdr:colOff>
      <xdr:row>50</xdr:row>
      <xdr:rowOff>142875</xdr:rowOff>
    </xdr:to>
    <xdr:sp macro="" textlink="">
      <xdr:nvSpPr>
        <xdr:cNvPr id="3810" name="Text Box 1305"/>
        <xdr:cNvSpPr txBox="1">
          <a:spLocks noChangeArrowheads="1"/>
        </xdr:cNvSpPr>
      </xdr:nvSpPr>
      <xdr:spPr bwMode="auto">
        <a:xfrm>
          <a:off x="8277225" y="96678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476250</xdr:colOff>
      <xdr:row>50</xdr:row>
      <xdr:rowOff>0</xdr:rowOff>
    </xdr:from>
    <xdr:to>
      <xdr:col>8</xdr:col>
      <xdr:colOff>552450</xdr:colOff>
      <xdr:row>50</xdr:row>
      <xdr:rowOff>142875</xdr:rowOff>
    </xdr:to>
    <xdr:sp macro="" textlink="">
      <xdr:nvSpPr>
        <xdr:cNvPr id="3811" name="Text Box 1305"/>
        <xdr:cNvSpPr txBox="1">
          <a:spLocks noChangeArrowheads="1"/>
        </xdr:cNvSpPr>
      </xdr:nvSpPr>
      <xdr:spPr bwMode="auto">
        <a:xfrm>
          <a:off x="8277225" y="96678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476250</xdr:colOff>
      <xdr:row>50</xdr:row>
      <xdr:rowOff>0</xdr:rowOff>
    </xdr:from>
    <xdr:to>
      <xdr:col>8</xdr:col>
      <xdr:colOff>552450</xdr:colOff>
      <xdr:row>50</xdr:row>
      <xdr:rowOff>142875</xdr:rowOff>
    </xdr:to>
    <xdr:sp macro="" textlink="">
      <xdr:nvSpPr>
        <xdr:cNvPr id="3812" name="Text Box 1305"/>
        <xdr:cNvSpPr txBox="1">
          <a:spLocks noChangeArrowheads="1"/>
        </xdr:cNvSpPr>
      </xdr:nvSpPr>
      <xdr:spPr bwMode="auto">
        <a:xfrm>
          <a:off x="8277225" y="96678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476250</xdr:colOff>
      <xdr:row>50</xdr:row>
      <xdr:rowOff>0</xdr:rowOff>
    </xdr:from>
    <xdr:to>
      <xdr:col>8</xdr:col>
      <xdr:colOff>552450</xdr:colOff>
      <xdr:row>50</xdr:row>
      <xdr:rowOff>142875</xdr:rowOff>
    </xdr:to>
    <xdr:sp macro="" textlink="">
      <xdr:nvSpPr>
        <xdr:cNvPr id="3813" name="Text Box 1305"/>
        <xdr:cNvSpPr txBox="1">
          <a:spLocks noChangeArrowheads="1"/>
        </xdr:cNvSpPr>
      </xdr:nvSpPr>
      <xdr:spPr bwMode="auto">
        <a:xfrm>
          <a:off x="8277225" y="96678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476250</xdr:colOff>
      <xdr:row>50</xdr:row>
      <xdr:rowOff>0</xdr:rowOff>
    </xdr:from>
    <xdr:to>
      <xdr:col>8</xdr:col>
      <xdr:colOff>552450</xdr:colOff>
      <xdr:row>50</xdr:row>
      <xdr:rowOff>142875</xdr:rowOff>
    </xdr:to>
    <xdr:sp macro="" textlink="">
      <xdr:nvSpPr>
        <xdr:cNvPr id="3814" name="Text Box 1305"/>
        <xdr:cNvSpPr txBox="1">
          <a:spLocks noChangeArrowheads="1"/>
        </xdr:cNvSpPr>
      </xdr:nvSpPr>
      <xdr:spPr bwMode="auto">
        <a:xfrm>
          <a:off x="8277225" y="96678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476250</xdr:colOff>
      <xdr:row>50</xdr:row>
      <xdr:rowOff>0</xdr:rowOff>
    </xdr:from>
    <xdr:to>
      <xdr:col>8</xdr:col>
      <xdr:colOff>552450</xdr:colOff>
      <xdr:row>50</xdr:row>
      <xdr:rowOff>142875</xdr:rowOff>
    </xdr:to>
    <xdr:sp macro="" textlink="">
      <xdr:nvSpPr>
        <xdr:cNvPr id="3815" name="Text Box 1305"/>
        <xdr:cNvSpPr txBox="1">
          <a:spLocks noChangeArrowheads="1"/>
        </xdr:cNvSpPr>
      </xdr:nvSpPr>
      <xdr:spPr bwMode="auto">
        <a:xfrm>
          <a:off x="8277225" y="96678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476250</xdr:colOff>
      <xdr:row>50</xdr:row>
      <xdr:rowOff>0</xdr:rowOff>
    </xdr:from>
    <xdr:to>
      <xdr:col>8</xdr:col>
      <xdr:colOff>552450</xdr:colOff>
      <xdr:row>50</xdr:row>
      <xdr:rowOff>142875</xdr:rowOff>
    </xdr:to>
    <xdr:sp macro="" textlink="">
      <xdr:nvSpPr>
        <xdr:cNvPr id="3816" name="Text Box 1305"/>
        <xdr:cNvSpPr txBox="1">
          <a:spLocks noChangeArrowheads="1"/>
        </xdr:cNvSpPr>
      </xdr:nvSpPr>
      <xdr:spPr bwMode="auto">
        <a:xfrm>
          <a:off x="8277225" y="96678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29</xdr:row>
      <xdr:rowOff>190500</xdr:rowOff>
    </xdr:from>
    <xdr:to>
      <xdr:col>8</xdr:col>
      <xdr:colOff>581025</xdr:colOff>
      <xdr:row>30</xdr:row>
      <xdr:rowOff>152400</xdr:rowOff>
    </xdr:to>
    <xdr:sp macro="" textlink="">
      <xdr:nvSpPr>
        <xdr:cNvPr id="3817" name="Text Box 1305"/>
        <xdr:cNvSpPr txBox="1">
          <a:spLocks noChangeArrowheads="1"/>
        </xdr:cNvSpPr>
      </xdr:nvSpPr>
      <xdr:spPr bwMode="auto">
        <a:xfrm>
          <a:off x="8305800" y="65055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6"/>
  <sheetViews>
    <sheetView tabSelected="1" topLeftCell="A40" zoomScaleNormal="100" workbookViewId="0">
      <selection activeCell="H23" sqref="H23"/>
    </sheetView>
  </sheetViews>
  <sheetFormatPr defaultRowHeight="15.75"/>
  <cols>
    <col min="1" max="1" width="6.75" style="48" customWidth="1"/>
    <col min="2" max="2" width="9.75" style="48" customWidth="1"/>
    <col min="3" max="3" width="11.375" style="48" customWidth="1"/>
    <col min="4" max="4" width="24.5" style="49" customWidth="1"/>
    <col min="5" max="5" width="12.5" style="50" customWidth="1"/>
    <col min="6" max="6" width="10.375" style="51" customWidth="1"/>
    <col min="7" max="7" width="6.875" style="48" customWidth="1"/>
    <col min="8" max="8" width="20.25" style="50" customWidth="1"/>
    <col min="9" max="9" width="29.625" style="49" bestFit="1" customWidth="1"/>
    <col min="10" max="16384" width="9" style="12"/>
  </cols>
  <sheetData>
    <row r="1" spans="1:9" ht="22.5">
      <c r="A1" s="82" t="s">
        <v>95</v>
      </c>
      <c r="B1" s="82"/>
      <c r="C1" s="82"/>
      <c r="D1" s="82"/>
      <c r="E1" s="82"/>
      <c r="F1" s="82"/>
      <c r="G1" s="82"/>
      <c r="H1" s="82"/>
      <c r="I1" s="82"/>
    </row>
    <row r="2" spans="1:9" s="13" customFormat="1">
      <c r="A2" s="83">
        <v>43239</v>
      </c>
      <c r="B2" s="83"/>
      <c r="C2" s="83"/>
      <c r="D2" s="83"/>
      <c r="E2" s="83"/>
      <c r="F2" s="83"/>
      <c r="G2" s="83"/>
      <c r="H2" s="83"/>
      <c r="I2" s="83"/>
    </row>
    <row r="3" spans="1:9" s="13" customFormat="1" ht="21" customHeight="1">
      <c r="A3" s="1"/>
      <c r="B3" s="1"/>
      <c r="C3" s="1"/>
      <c r="D3" s="2"/>
      <c r="G3" s="1"/>
      <c r="H3" s="9"/>
      <c r="I3" s="10"/>
    </row>
    <row r="4" spans="1:9" s="13" customFormat="1" ht="15.75" customHeight="1">
      <c r="A4" s="3" t="s">
        <v>10</v>
      </c>
      <c r="B4" s="3"/>
      <c r="C4" s="4"/>
      <c r="D4" s="2"/>
      <c r="G4" s="1"/>
      <c r="H4" s="9"/>
      <c r="I4" s="11"/>
    </row>
    <row r="5" spans="1:9" s="13" customFormat="1" ht="15.75" customHeight="1">
      <c r="A5" s="1"/>
      <c r="B5" s="1"/>
      <c r="C5" s="1"/>
      <c r="D5" s="2"/>
      <c r="G5" s="1"/>
      <c r="H5" s="9"/>
      <c r="I5" s="11"/>
    </row>
    <row r="6" spans="1:9" s="13" customFormat="1" ht="15.75" customHeight="1">
      <c r="A6" s="5" t="s">
        <v>11</v>
      </c>
      <c r="B6" s="1"/>
      <c r="C6" s="1"/>
      <c r="D6" s="2"/>
      <c r="G6" s="1"/>
      <c r="H6" s="9"/>
      <c r="I6" s="11"/>
    </row>
    <row r="7" spans="1:9" s="13" customFormat="1" ht="10.5" customHeight="1">
      <c r="A7" s="1"/>
      <c r="B7" s="1"/>
      <c r="C7" s="1"/>
      <c r="D7" s="2"/>
      <c r="G7" s="1"/>
      <c r="H7" s="9"/>
      <c r="I7" s="11"/>
    </row>
    <row r="8" spans="1:9" s="13" customFormat="1" ht="15.75" customHeight="1">
      <c r="A8" s="1" t="s">
        <v>13</v>
      </c>
      <c r="B8" s="1"/>
      <c r="C8" s="1"/>
      <c r="D8" s="1"/>
      <c r="E8" s="1"/>
      <c r="F8" s="1"/>
      <c r="G8" s="1"/>
    </row>
    <row r="9" spans="1:9" s="13" customFormat="1" ht="6.75" customHeight="1">
      <c r="A9" s="1"/>
      <c r="B9" s="1"/>
      <c r="C9" s="1"/>
      <c r="D9" s="2"/>
      <c r="E9" s="1"/>
      <c r="F9" s="9"/>
      <c r="G9" s="11"/>
    </row>
    <row r="10" spans="1:9" s="13" customFormat="1" ht="15.75" customHeight="1">
      <c r="A10" s="6"/>
      <c r="D10" s="6"/>
      <c r="E10" s="6" t="s">
        <v>14</v>
      </c>
      <c r="F10" s="8" t="s">
        <v>66</v>
      </c>
      <c r="G10" s="7"/>
      <c r="H10" s="7"/>
    </row>
    <row r="11" spans="1:9" s="13" customFormat="1" ht="15.75" customHeight="1">
      <c r="A11" s="6"/>
      <c r="D11" s="6"/>
      <c r="E11" s="6" t="s">
        <v>15</v>
      </c>
      <c r="F11" s="84">
        <f>H55</f>
        <v>447598.35600000003</v>
      </c>
      <c r="G11" s="84"/>
      <c r="H11" s="84"/>
    </row>
    <row r="12" spans="1:9" s="13" customFormat="1" ht="15.75" customHeight="1">
      <c r="A12" s="1"/>
      <c r="B12" s="1"/>
      <c r="C12" s="1"/>
      <c r="D12" s="2"/>
      <c r="E12" s="1"/>
      <c r="I12" s="10" t="s">
        <v>12</v>
      </c>
    </row>
    <row r="13" spans="1:9" s="13" customFormat="1" ht="15.75" customHeight="1">
      <c r="A13" s="14" t="s">
        <v>0</v>
      </c>
      <c r="B13" s="85" t="s">
        <v>1</v>
      </c>
      <c r="C13" s="86"/>
      <c r="D13" s="87"/>
      <c r="E13" s="15" t="s">
        <v>16</v>
      </c>
      <c r="F13" s="16" t="s">
        <v>2</v>
      </c>
      <c r="G13" s="16" t="s">
        <v>3</v>
      </c>
      <c r="H13" s="17" t="s">
        <v>4</v>
      </c>
      <c r="I13" s="16" t="s">
        <v>5</v>
      </c>
    </row>
    <row r="14" spans="1:9" s="18" customFormat="1" ht="49.9" customHeight="1">
      <c r="A14" s="68" t="s">
        <v>20</v>
      </c>
      <c r="B14" s="88" t="s">
        <v>21</v>
      </c>
      <c r="C14" s="89"/>
      <c r="D14" s="22" t="s">
        <v>72</v>
      </c>
      <c r="E14" s="23">
        <v>3550</v>
      </c>
      <c r="F14" s="24" t="s">
        <v>18</v>
      </c>
      <c r="G14" s="24">
        <v>32</v>
      </c>
      <c r="H14" s="23">
        <f>E14*G14</f>
        <v>113600</v>
      </c>
      <c r="I14" s="25" t="s">
        <v>70</v>
      </c>
    </row>
    <row r="15" spans="1:9" s="18" customFormat="1" ht="15.75" customHeight="1">
      <c r="A15" s="69"/>
      <c r="B15" s="72" t="s">
        <v>6</v>
      </c>
      <c r="C15" s="72"/>
      <c r="D15" s="72"/>
      <c r="E15" s="72"/>
      <c r="F15" s="72"/>
      <c r="G15" s="72"/>
      <c r="H15" s="20">
        <f>SUM(H14:H14)</f>
        <v>113600</v>
      </c>
      <c r="I15" s="21"/>
    </row>
    <row r="16" spans="1:9" s="18" customFormat="1">
      <c r="A16" s="68" t="s">
        <v>17</v>
      </c>
      <c r="B16" s="67" t="s">
        <v>22</v>
      </c>
      <c r="C16" s="26" t="s">
        <v>23</v>
      </c>
      <c r="D16" s="25" t="s">
        <v>74</v>
      </c>
      <c r="E16" s="23">
        <v>800</v>
      </c>
      <c r="F16" s="24" t="s">
        <v>18</v>
      </c>
      <c r="G16" s="19">
        <v>16</v>
      </c>
      <c r="H16" s="23">
        <f>E16*G16</f>
        <v>12800</v>
      </c>
      <c r="I16" s="53" t="s">
        <v>67</v>
      </c>
    </row>
    <row r="17" spans="1:10" s="18" customFormat="1">
      <c r="A17" s="68"/>
      <c r="B17" s="68"/>
      <c r="C17" s="26" t="s">
        <v>24</v>
      </c>
      <c r="D17" s="25" t="s">
        <v>73</v>
      </c>
      <c r="E17" s="23">
        <v>800</v>
      </c>
      <c r="F17" s="24" t="s">
        <v>18</v>
      </c>
      <c r="G17" s="59">
        <v>16</v>
      </c>
      <c r="H17" s="23">
        <f>E17*G17</f>
        <v>12800</v>
      </c>
      <c r="I17" s="53" t="s">
        <v>67</v>
      </c>
    </row>
    <row r="18" spans="1:10" s="18" customFormat="1">
      <c r="A18" s="68"/>
      <c r="B18" s="68"/>
      <c r="C18" s="26" t="s">
        <v>25</v>
      </c>
      <c r="D18" s="25" t="s">
        <v>86</v>
      </c>
      <c r="E18" s="23">
        <v>1100</v>
      </c>
      <c r="F18" s="24" t="s">
        <v>18</v>
      </c>
      <c r="G18" s="59">
        <v>16</v>
      </c>
      <c r="H18" s="23">
        <f>E18*G18</f>
        <v>17600</v>
      </c>
      <c r="I18" s="53" t="s">
        <v>87</v>
      </c>
    </row>
    <row r="19" spans="1:10" s="18" customFormat="1">
      <c r="A19" s="68"/>
      <c r="B19" s="68"/>
      <c r="C19" s="26" t="s">
        <v>26</v>
      </c>
      <c r="D19" s="25" t="s">
        <v>59</v>
      </c>
      <c r="E19" s="23">
        <v>2840</v>
      </c>
      <c r="F19" s="24" t="s">
        <v>18</v>
      </c>
      <c r="G19" s="56">
        <v>17</v>
      </c>
      <c r="H19" s="23">
        <f>E19*G19</f>
        <v>48280</v>
      </c>
      <c r="I19" s="53" t="s">
        <v>62</v>
      </c>
    </row>
    <row r="20" spans="1:10" s="18" customFormat="1">
      <c r="A20" s="68"/>
      <c r="B20" s="58"/>
      <c r="C20" s="60"/>
      <c r="D20" s="25" t="s">
        <v>85</v>
      </c>
      <c r="E20" s="23">
        <v>830</v>
      </c>
      <c r="F20" s="61" t="s">
        <v>18</v>
      </c>
      <c r="G20" s="59">
        <v>6</v>
      </c>
      <c r="H20" s="23">
        <f>E20*G20</f>
        <v>4980</v>
      </c>
      <c r="I20" s="53"/>
    </row>
    <row r="21" spans="1:10" s="18" customFormat="1" ht="15.75" customHeight="1">
      <c r="A21" s="69"/>
      <c r="B21" s="72" t="s">
        <v>27</v>
      </c>
      <c r="C21" s="72"/>
      <c r="D21" s="72"/>
      <c r="E21" s="72"/>
      <c r="F21" s="72"/>
      <c r="G21" s="72"/>
      <c r="H21" s="27">
        <f>SUM(H16:H20)</f>
        <v>96460</v>
      </c>
      <c r="I21" s="21"/>
      <c r="J21" s="29"/>
    </row>
    <row r="22" spans="1:10" s="29" customFormat="1" ht="27.75" customHeight="1">
      <c r="A22" s="70" t="s">
        <v>19</v>
      </c>
      <c r="B22" s="67" t="s">
        <v>28</v>
      </c>
      <c r="C22" s="67" t="s">
        <v>46</v>
      </c>
      <c r="D22" s="22" t="s">
        <v>47</v>
      </c>
      <c r="E22" s="23">
        <v>3000</v>
      </c>
      <c r="F22" s="24" t="s">
        <v>48</v>
      </c>
      <c r="G22" s="24">
        <v>5</v>
      </c>
      <c r="H22" s="30">
        <f>E22*G22</f>
        <v>15000</v>
      </c>
      <c r="I22" s="22" t="s">
        <v>39</v>
      </c>
    </row>
    <row r="23" spans="1:10" s="29" customFormat="1" ht="27.75" customHeight="1">
      <c r="A23" s="70"/>
      <c r="B23" s="68"/>
      <c r="C23" s="68"/>
      <c r="D23" s="22" t="s">
        <v>61</v>
      </c>
      <c r="E23" s="31">
        <v>600</v>
      </c>
      <c r="F23" s="54" t="s">
        <v>48</v>
      </c>
      <c r="G23" s="54">
        <v>12</v>
      </c>
      <c r="H23" s="30">
        <f>E23*G23</f>
        <v>7200</v>
      </c>
      <c r="I23" s="22"/>
    </row>
    <row r="24" spans="1:10" s="29" customFormat="1" ht="27.75" customHeight="1">
      <c r="A24" s="70"/>
      <c r="B24" s="68"/>
      <c r="C24" s="69"/>
      <c r="D24" s="22" t="s">
        <v>58</v>
      </c>
      <c r="E24" s="31">
        <v>2000</v>
      </c>
      <c r="F24" s="54" t="s">
        <v>48</v>
      </c>
      <c r="G24" s="54">
        <v>2</v>
      </c>
      <c r="H24" s="30">
        <f>E24*G24</f>
        <v>4000</v>
      </c>
      <c r="I24" s="22"/>
    </row>
    <row r="25" spans="1:10" s="29" customFormat="1" ht="27.75" customHeight="1">
      <c r="A25" s="70"/>
      <c r="B25" s="69"/>
      <c r="C25" s="24" t="s">
        <v>38</v>
      </c>
      <c r="D25" s="22" t="s">
        <v>60</v>
      </c>
      <c r="E25" s="31">
        <v>165</v>
      </c>
      <c r="F25" s="26" t="s">
        <v>18</v>
      </c>
      <c r="G25" s="24">
        <v>35</v>
      </c>
      <c r="H25" s="30">
        <f>E25*G25</f>
        <v>5775</v>
      </c>
      <c r="I25" s="22"/>
    </row>
    <row r="26" spans="1:10" s="29" customFormat="1" ht="15.75" customHeight="1">
      <c r="A26" s="71"/>
      <c r="B26" s="72" t="s">
        <v>6</v>
      </c>
      <c r="C26" s="72"/>
      <c r="D26" s="72"/>
      <c r="E26" s="72"/>
      <c r="F26" s="72"/>
      <c r="G26" s="72"/>
      <c r="H26" s="20">
        <f>SUM(H22:H25)</f>
        <v>31975</v>
      </c>
      <c r="I26" s="28"/>
    </row>
    <row r="27" spans="1:10" s="29" customFormat="1" ht="30.75" customHeight="1">
      <c r="A27" s="74" t="s">
        <v>53</v>
      </c>
      <c r="B27" s="67" t="s">
        <v>53</v>
      </c>
      <c r="C27" s="24" t="s">
        <v>54</v>
      </c>
      <c r="D27" s="22" t="s">
        <v>55</v>
      </c>
      <c r="E27" s="23">
        <v>180</v>
      </c>
      <c r="F27" s="24" t="s">
        <v>41</v>
      </c>
      <c r="G27" s="24">
        <v>120</v>
      </c>
      <c r="H27" s="30">
        <f>E27*G27</f>
        <v>21600</v>
      </c>
      <c r="I27" s="22" t="s">
        <v>88</v>
      </c>
    </row>
    <row r="28" spans="1:10" s="29" customFormat="1" ht="30.75" customHeight="1">
      <c r="A28" s="70"/>
      <c r="B28" s="68"/>
      <c r="C28" s="24" t="s">
        <v>50</v>
      </c>
      <c r="D28" s="22" t="s">
        <v>56</v>
      </c>
      <c r="E28" s="23">
        <v>380</v>
      </c>
      <c r="F28" s="24" t="s">
        <v>41</v>
      </c>
      <c r="G28" s="24">
        <v>120</v>
      </c>
      <c r="H28" s="30">
        <f>E28*G28</f>
        <v>45600</v>
      </c>
      <c r="I28" s="22" t="s">
        <v>91</v>
      </c>
    </row>
    <row r="29" spans="1:10" s="29" customFormat="1" ht="30.75" customHeight="1">
      <c r="A29" s="70"/>
      <c r="B29" s="58"/>
      <c r="C29" s="61"/>
      <c r="D29" s="22" t="s">
        <v>84</v>
      </c>
      <c r="E29" s="23">
        <v>4100</v>
      </c>
      <c r="F29" s="61" t="s">
        <v>64</v>
      </c>
      <c r="G29" s="61">
        <v>3</v>
      </c>
      <c r="H29" s="30">
        <f>E29*G29</f>
        <v>12300</v>
      </c>
      <c r="I29" s="22"/>
    </row>
    <row r="30" spans="1:10" s="29" customFormat="1" ht="15.75" customHeight="1">
      <c r="A30" s="71"/>
      <c r="B30" s="72" t="s">
        <v>6</v>
      </c>
      <c r="C30" s="72"/>
      <c r="D30" s="72"/>
      <c r="E30" s="72"/>
      <c r="F30" s="72"/>
      <c r="G30" s="72"/>
      <c r="H30" s="20">
        <f>SUM(H27:H29)</f>
        <v>79500</v>
      </c>
      <c r="I30" s="32"/>
    </row>
    <row r="31" spans="1:10" s="29" customFormat="1" ht="30.75" customHeight="1">
      <c r="A31" s="74" t="s">
        <v>57</v>
      </c>
      <c r="B31" s="24" t="s">
        <v>29</v>
      </c>
      <c r="C31" s="24" t="s">
        <v>49</v>
      </c>
      <c r="D31" s="22" t="s">
        <v>30</v>
      </c>
      <c r="E31" s="23">
        <v>1200</v>
      </c>
      <c r="F31" s="24" t="s">
        <v>41</v>
      </c>
      <c r="G31" s="24">
        <v>7</v>
      </c>
      <c r="H31" s="30">
        <f>E31*G31</f>
        <v>8400</v>
      </c>
      <c r="I31" s="22" t="s">
        <v>43</v>
      </c>
    </row>
    <row r="32" spans="1:10" s="29" customFormat="1" ht="30.75" customHeight="1">
      <c r="A32" s="70"/>
      <c r="B32" s="24" t="s">
        <v>31</v>
      </c>
      <c r="C32" s="24" t="s">
        <v>50</v>
      </c>
      <c r="D32" s="22" t="s">
        <v>32</v>
      </c>
      <c r="E32" s="23">
        <v>800</v>
      </c>
      <c r="F32" s="24" t="s">
        <v>41</v>
      </c>
      <c r="G32" s="24">
        <v>5</v>
      </c>
      <c r="H32" s="30">
        <f>E32*G32</f>
        <v>4000</v>
      </c>
      <c r="I32" s="22" t="s">
        <v>33</v>
      </c>
    </row>
    <row r="33" spans="1:9" s="29" customFormat="1" ht="15.75" customHeight="1">
      <c r="A33" s="71"/>
      <c r="B33" s="72" t="s">
        <v>6</v>
      </c>
      <c r="C33" s="72"/>
      <c r="D33" s="72"/>
      <c r="E33" s="72"/>
      <c r="F33" s="72"/>
      <c r="G33" s="72"/>
      <c r="H33" s="20">
        <f>SUM(H31:H32)</f>
        <v>12400</v>
      </c>
      <c r="I33" s="32"/>
    </row>
    <row r="34" spans="1:9" s="29" customFormat="1" ht="15.75" customHeight="1">
      <c r="A34" s="68"/>
      <c r="B34" s="57" t="s">
        <v>68</v>
      </c>
      <c r="C34" s="73" t="s">
        <v>69</v>
      </c>
      <c r="D34" s="73"/>
      <c r="E34" s="23">
        <v>3500</v>
      </c>
      <c r="F34" s="57" t="s">
        <v>18</v>
      </c>
      <c r="G34" s="57">
        <v>2</v>
      </c>
      <c r="H34" s="30">
        <f>E34*G34</f>
        <v>7000</v>
      </c>
      <c r="I34" s="22"/>
    </row>
    <row r="35" spans="1:9" s="29" customFormat="1" ht="25.5">
      <c r="A35" s="68"/>
      <c r="B35" s="24" t="s">
        <v>40</v>
      </c>
      <c r="C35" s="73" t="s">
        <v>17</v>
      </c>
      <c r="D35" s="73"/>
      <c r="E35" s="23">
        <v>4000</v>
      </c>
      <c r="F35" s="24" t="s">
        <v>18</v>
      </c>
      <c r="G35" s="24">
        <v>2</v>
      </c>
      <c r="H35" s="30">
        <f>E35*G35</f>
        <v>8000</v>
      </c>
      <c r="I35" s="33"/>
    </row>
    <row r="36" spans="1:9" s="29" customFormat="1" ht="15.75" customHeight="1">
      <c r="A36" s="69"/>
      <c r="B36" s="72" t="s">
        <v>6</v>
      </c>
      <c r="C36" s="72"/>
      <c r="D36" s="72"/>
      <c r="E36" s="72"/>
      <c r="F36" s="72"/>
      <c r="G36" s="72"/>
      <c r="H36" s="20">
        <f>SUM(H34:H35)</f>
        <v>15000</v>
      </c>
      <c r="I36" s="21"/>
    </row>
    <row r="37" spans="1:9" s="29" customFormat="1" ht="15.75" customHeight="1">
      <c r="A37" s="68" t="s">
        <v>34</v>
      </c>
      <c r="B37" s="26" t="s">
        <v>52</v>
      </c>
      <c r="C37" s="88" t="s">
        <v>51</v>
      </c>
      <c r="D37" s="89"/>
      <c r="E37" s="23">
        <v>300</v>
      </c>
      <c r="F37" s="24" t="s">
        <v>18</v>
      </c>
      <c r="G37" s="24">
        <v>32</v>
      </c>
      <c r="H37" s="30">
        <f t="shared" ref="H37:H50" si="0">E37*G37</f>
        <v>9600</v>
      </c>
      <c r="I37" s="33" t="s">
        <v>52</v>
      </c>
    </row>
    <row r="38" spans="1:9" s="29" customFormat="1" ht="15.75" customHeight="1">
      <c r="A38" s="68"/>
      <c r="B38" s="24" t="s">
        <v>35</v>
      </c>
      <c r="C38" s="80" t="s">
        <v>36</v>
      </c>
      <c r="D38" s="81"/>
      <c r="E38" s="23">
        <v>80</v>
      </c>
      <c r="F38" s="61" t="s">
        <v>82</v>
      </c>
      <c r="G38" s="24">
        <v>40</v>
      </c>
      <c r="H38" s="30">
        <f t="shared" si="0"/>
        <v>3200</v>
      </c>
      <c r="I38" s="33"/>
    </row>
    <row r="39" spans="1:9" s="29" customFormat="1" ht="15.75" customHeight="1">
      <c r="A39" s="68"/>
      <c r="B39" s="67" t="s">
        <v>65</v>
      </c>
      <c r="C39" s="80" t="s">
        <v>63</v>
      </c>
      <c r="D39" s="81"/>
      <c r="E39" s="23">
        <v>8000</v>
      </c>
      <c r="F39" s="55" t="s">
        <v>64</v>
      </c>
      <c r="G39" s="55">
        <v>1</v>
      </c>
      <c r="H39" s="30">
        <f t="shared" si="0"/>
        <v>8000</v>
      </c>
      <c r="I39" s="33"/>
    </row>
    <row r="40" spans="1:9" s="29" customFormat="1" ht="15.75" customHeight="1">
      <c r="A40" s="68"/>
      <c r="B40" s="68"/>
      <c r="C40" s="80" t="s">
        <v>76</v>
      </c>
      <c r="D40" s="81"/>
      <c r="E40" s="23">
        <v>68</v>
      </c>
      <c r="F40" s="61" t="s">
        <v>77</v>
      </c>
      <c r="G40" s="61">
        <v>22</v>
      </c>
      <c r="H40" s="30">
        <f t="shared" si="0"/>
        <v>1496</v>
      </c>
      <c r="I40" s="33"/>
    </row>
    <row r="41" spans="1:9" s="29" customFormat="1" ht="15.75" customHeight="1">
      <c r="A41" s="68"/>
      <c r="B41" s="68"/>
      <c r="C41" s="80" t="s">
        <v>94</v>
      </c>
      <c r="D41" s="81"/>
      <c r="E41" s="23">
        <v>0</v>
      </c>
      <c r="F41" s="63" t="s">
        <v>83</v>
      </c>
      <c r="G41" s="63">
        <v>22</v>
      </c>
      <c r="H41" s="30">
        <f t="shared" ref="H41" si="1">E41*G41</f>
        <v>0</v>
      </c>
      <c r="I41" s="33" t="s">
        <v>92</v>
      </c>
    </row>
    <row r="42" spans="1:9" s="29" customFormat="1" ht="15.75" customHeight="1">
      <c r="A42" s="68"/>
      <c r="B42" s="68"/>
      <c r="C42" s="80" t="s">
        <v>80</v>
      </c>
      <c r="D42" s="81"/>
      <c r="E42" s="23">
        <v>0</v>
      </c>
      <c r="F42" s="61" t="s">
        <v>83</v>
      </c>
      <c r="G42" s="61">
        <v>40</v>
      </c>
      <c r="H42" s="30">
        <f t="shared" si="0"/>
        <v>0</v>
      </c>
      <c r="I42" s="33" t="s">
        <v>92</v>
      </c>
    </row>
    <row r="43" spans="1:9" s="29" customFormat="1" ht="15.75" customHeight="1">
      <c r="A43" s="68"/>
      <c r="B43" s="68"/>
      <c r="C43" s="80" t="s">
        <v>81</v>
      </c>
      <c r="D43" s="81"/>
      <c r="E43" s="23">
        <v>25</v>
      </c>
      <c r="F43" s="61" t="s">
        <v>83</v>
      </c>
      <c r="G43" s="61">
        <v>100</v>
      </c>
      <c r="H43" s="30">
        <f t="shared" si="0"/>
        <v>2500</v>
      </c>
      <c r="I43" s="33"/>
    </row>
    <row r="44" spans="1:9" s="29" customFormat="1" ht="15.75" customHeight="1">
      <c r="A44" s="68"/>
      <c r="B44" s="68"/>
      <c r="C44" s="80" t="s">
        <v>89</v>
      </c>
      <c r="D44" s="81"/>
      <c r="E44" s="23">
        <v>2000</v>
      </c>
      <c r="F44" s="61" t="s">
        <v>83</v>
      </c>
      <c r="G44" s="61">
        <v>1</v>
      </c>
      <c r="H44" s="30">
        <f t="shared" si="0"/>
        <v>2000</v>
      </c>
      <c r="I44" s="33"/>
    </row>
    <row r="45" spans="1:9" s="29" customFormat="1" ht="15.75" customHeight="1">
      <c r="A45" s="68"/>
      <c r="B45" s="68"/>
      <c r="C45" s="80" t="s">
        <v>96</v>
      </c>
      <c r="D45" s="81"/>
      <c r="E45" s="23">
        <v>4580</v>
      </c>
      <c r="F45" s="64" t="s">
        <v>83</v>
      </c>
      <c r="G45" s="64">
        <v>1</v>
      </c>
      <c r="H45" s="30">
        <f t="shared" si="0"/>
        <v>4580</v>
      </c>
      <c r="I45" s="33"/>
    </row>
    <row r="46" spans="1:9" s="29" customFormat="1" ht="15.75" customHeight="1">
      <c r="A46" s="68"/>
      <c r="B46" s="68"/>
      <c r="C46" s="80" t="s">
        <v>97</v>
      </c>
      <c r="D46" s="81"/>
      <c r="E46" s="23">
        <v>1600</v>
      </c>
      <c r="F46" s="64" t="s">
        <v>83</v>
      </c>
      <c r="G46" s="64">
        <v>1</v>
      </c>
      <c r="H46" s="30">
        <f t="shared" si="0"/>
        <v>1600</v>
      </c>
      <c r="I46" s="33"/>
    </row>
    <row r="47" spans="1:9" s="29" customFormat="1" ht="15.75" customHeight="1">
      <c r="A47" s="68"/>
      <c r="B47" s="68"/>
      <c r="C47" s="80" t="s">
        <v>93</v>
      </c>
      <c r="D47" s="81"/>
      <c r="E47" s="23">
        <v>80</v>
      </c>
      <c r="F47" s="62" t="s">
        <v>83</v>
      </c>
      <c r="G47" s="62">
        <v>36</v>
      </c>
      <c r="H47" s="30">
        <f t="shared" si="0"/>
        <v>2880</v>
      </c>
      <c r="I47" s="33"/>
    </row>
    <row r="48" spans="1:9" s="29" customFormat="1" ht="15.75" customHeight="1">
      <c r="A48" s="68"/>
      <c r="B48" s="68"/>
      <c r="C48" s="80" t="s">
        <v>78</v>
      </c>
      <c r="D48" s="81"/>
      <c r="E48" s="23">
        <v>50</v>
      </c>
      <c r="F48" s="61" t="s">
        <v>79</v>
      </c>
      <c r="G48" s="61">
        <v>40</v>
      </c>
      <c r="H48" s="30">
        <f t="shared" si="0"/>
        <v>2000</v>
      </c>
      <c r="I48" s="33"/>
    </row>
    <row r="49" spans="1:9" s="29" customFormat="1" ht="15.75" customHeight="1">
      <c r="A49" s="68"/>
      <c r="B49" s="68"/>
      <c r="C49" s="80" t="s">
        <v>75</v>
      </c>
      <c r="D49" s="81"/>
      <c r="E49" s="23">
        <v>4874</v>
      </c>
      <c r="F49" s="61" t="s">
        <v>64</v>
      </c>
      <c r="G49" s="61">
        <v>1</v>
      </c>
      <c r="H49" s="30">
        <f t="shared" si="0"/>
        <v>4874</v>
      </c>
      <c r="I49" s="33"/>
    </row>
    <row r="50" spans="1:9" s="29" customFormat="1">
      <c r="A50" s="68"/>
      <c r="B50" s="69"/>
      <c r="C50" s="90" t="s">
        <v>44</v>
      </c>
      <c r="D50" s="91"/>
      <c r="E50" s="30">
        <v>215</v>
      </c>
      <c r="F50" s="34" t="s">
        <v>45</v>
      </c>
      <c r="G50" s="24">
        <v>2</v>
      </c>
      <c r="H50" s="30">
        <f t="shared" si="0"/>
        <v>430</v>
      </c>
      <c r="I50" s="35"/>
    </row>
    <row r="51" spans="1:9" s="29" customFormat="1">
      <c r="A51" s="69"/>
      <c r="B51" s="76" t="s">
        <v>6</v>
      </c>
      <c r="C51" s="76"/>
      <c r="D51" s="76"/>
      <c r="E51" s="76"/>
      <c r="F51" s="76"/>
      <c r="G51" s="76"/>
      <c r="H51" s="36">
        <f>SUM(H37:H50)</f>
        <v>43160</v>
      </c>
      <c r="I51" s="37"/>
    </row>
    <row r="52" spans="1:9">
      <c r="A52" s="77" t="s">
        <v>7</v>
      </c>
      <c r="B52" s="78"/>
      <c r="C52" s="78"/>
      <c r="D52" s="78"/>
      <c r="E52" s="78"/>
      <c r="F52" s="78"/>
      <c r="G52" s="79"/>
      <c r="H52" s="38">
        <f>H51+H36+H33+H26++H21+H15+H30</f>
        <v>392095</v>
      </c>
      <c r="I52" s="39"/>
    </row>
    <row r="53" spans="1:9">
      <c r="A53" s="40" t="s">
        <v>37</v>
      </c>
      <c r="B53" s="75" t="s">
        <v>98</v>
      </c>
      <c r="C53" s="75"/>
      <c r="D53" s="75"/>
      <c r="E53" s="75"/>
      <c r="F53" s="75"/>
      <c r="G53" s="75"/>
      <c r="H53" s="41">
        <f>(H52-H36)*0.08</f>
        <v>30167.600000000002</v>
      </c>
      <c r="I53" s="42" t="s">
        <v>71</v>
      </c>
    </row>
    <row r="54" spans="1:9">
      <c r="A54" s="40" t="s">
        <v>8</v>
      </c>
      <c r="B54" s="75" t="s">
        <v>42</v>
      </c>
      <c r="C54" s="75"/>
      <c r="D54" s="75"/>
      <c r="E54" s="75"/>
      <c r="F54" s="75"/>
      <c r="G54" s="75"/>
      <c r="H54" s="41">
        <f>SUM(H52:H53)*0.06</f>
        <v>25335.755999999998</v>
      </c>
      <c r="I54" s="43"/>
    </row>
    <row r="55" spans="1:9">
      <c r="A55" s="44"/>
      <c r="B55" s="44"/>
      <c r="C55" s="44"/>
      <c r="D55" s="45"/>
      <c r="E55" s="38"/>
      <c r="F55" s="46"/>
      <c r="G55" s="44" t="s">
        <v>9</v>
      </c>
      <c r="H55" s="52">
        <f>H54+H53+H52</f>
        <v>447598.35600000003</v>
      </c>
      <c r="I55" s="47"/>
    </row>
    <row r="56" spans="1:9">
      <c r="A56" s="44"/>
      <c r="B56" s="44"/>
      <c r="C56" s="44"/>
      <c r="D56" s="45"/>
      <c r="E56" s="38"/>
      <c r="F56" s="65" t="s">
        <v>90</v>
      </c>
      <c r="G56" s="66"/>
      <c r="H56" s="52">
        <v>447457</v>
      </c>
      <c r="I56" s="47"/>
    </row>
  </sheetData>
  <mergeCells count="44">
    <mergeCell ref="C45:D45"/>
    <mergeCell ref="C46:D46"/>
    <mergeCell ref="A31:A33"/>
    <mergeCell ref="C39:D39"/>
    <mergeCell ref="C37:D37"/>
    <mergeCell ref="B33:G33"/>
    <mergeCell ref="C34:D34"/>
    <mergeCell ref="A37:A51"/>
    <mergeCell ref="C50:D50"/>
    <mergeCell ref="C38:D38"/>
    <mergeCell ref="B39:B50"/>
    <mergeCell ref="C49:D49"/>
    <mergeCell ref="C40:D40"/>
    <mergeCell ref="C48:D48"/>
    <mergeCell ref="C43:D43"/>
    <mergeCell ref="C44:D44"/>
    <mergeCell ref="C42:D42"/>
    <mergeCell ref="C47:D47"/>
    <mergeCell ref="A1:I1"/>
    <mergeCell ref="A2:I2"/>
    <mergeCell ref="F11:H11"/>
    <mergeCell ref="B13:D13"/>
    <mergeCell ref="A16:A21"/>
    <mergeCell ref="B21:G21"/>
    <mergeCell ref="B16:B19"/>
    <mergeCell ref="A14:A15"/>
    <mergeCell ref="B15:G15"/>
    <mergeCell ref="B14:C14"/>
    <mergeCell ref="F56:G56"/>
    <mergeCell ref="C22:C24"/>
    <mergeCell ref="B27:B28"/>
    <mergeCell ref="A22:A26"/>
    <mergeCell ref="A34:A36"/>
    <mergeCell ref="B22:B25"/>
    <mergeCell ref="B26:G26"/>
    <mergeCell ref="B36:G36"/>
    <mergeCell ref="C35:D35"/>
    <mergeCell ref="A27:A30"/>
    <mergeCell ref="B30:G30"/>
    <mergeCell ref="B54:G54"/>
    <mergeCell ref="B51:G51"/>
    <mergeCell ref="A52:G52"/>
    <mergeCell ref="B53:G53"/>
    <mergeCell ref="C41:D41"/>
  </mergeCells>
  <phoneticPr fontId="3" type="noConversion"/>
  <printOptions horizontalCentered="1" verticalCentered="1"/>
  <pageMargins left="0.47244094488188981" right="0.47244094488188981" top="0.39370078740157483" bottom="0.39370078740157483" header="0.31496062992125984" footer="0.31496062992125984"/>
  <pageSetup paperSize="9" scale="47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结算书</vt:lpstr>
      <vt:lpstr>结算书!Print_Area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2015-12-29T04:03:43Z</cp:lastPrinted>
  <dcterms:created xsi:type="dcterms:W3CDTF">2006-09-13T11:21:51Z</dcterms:created>
  <dcterms:modified xsi:type="dcterms:W3CDTF">2018-06-06T12:46:55Z</dcterms:modified>
</cp:coreProperties>
</file>