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<sst xmlns="http://schemas.openxmlformats.org/spreadsheetml/2006/main" count="93">
  <si>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</si>
  <si>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团号：HMQA-171217-BAR711</t>
  </si>
  <si>
    <t>会议日期：2017/11/17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</si>
  <si>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</si>
  <si>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</si>
  <si>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</si>
  <si>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</si>
  <si>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</si>
  <si>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</si>
  <si>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</si>
  <si>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</si>
  <si>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</si>
  <si>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</si>
  <si>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</si>
  <si>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</si>
  <si>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</si>
  <si>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</si>
  <si>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</si>
  <si>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</si>
  <si>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</si>
  <si>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</si>
  <si>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</si>
  <si>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</si>
  <si>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</si>
  <si>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</si>
  <si>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</si>
  <si>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</si>
  <si>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</si>
  <si>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</si>
  <si>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</si>
  <si>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</si>
  <si>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</si>
  <si>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</si>
  <si>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</si>
  <si>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</si>
  <si>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</si>
  <si>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</si>
  <si>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</si>
  <si>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</si>
  <si>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</si>
  <si>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</si>
  <si>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</si>
  <si>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</si>
  <si>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</si>
  <si>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</si>
  <si>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</si>
  <si>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</si>
  <si>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</si>
  <si>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</si>
  <si>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</si>
  <si>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</si>
  <si>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</si>
  <si>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</si>
  <si>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</si>
  <si>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</si>
  <si>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</si>
  <si>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</si>
  <si>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</si>
  <si>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</si>
  <si>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</si>
  <si>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</si>
  <si>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</si>
  <si>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</si>
  <si>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</si>
  <si>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</si>
  <si>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</si>
  <si>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</si>
  <si>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</si>
  <si>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</si>
  <si>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</si>
  <si>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</si>
  <si>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</si>
  <si>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</si>
  <si>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</si>
  <si>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</si>
  <si>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</si>
  <si>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</si>
  <si>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</si>
  <si>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</si>
  <si>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</si>
  <si>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</si>
  <si>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</si>
  <si>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经理</t>
  </si>
  <si>
    <t>广州</t>
  </si>
  <si>
    <t>9部</t>
  </si>
  <si>
    <t>2017年7月26-30日</t>
  </si>
  <si>
    <t>KMQ-1707-A26CGZ711</t>
  </si>
  <si>
    <t>出差城市</t>
  </si>
  <si>
    <t>出差起止日期</t>
  </si>
  <si>
    <t>每天金额</t>
  </si>
  <si>
    <t>天数</t>
  </si>
  <si>
    <t>2017年7月26-28日</t>
  </si>
  <si>
    <t>2017年7月29-30日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</si>
</sst>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6" borderId="21" applyNumberFormat="0" applyAlignment="0" applyProtection="0">
      <alignment vertical="center"/>
    </xf>
    <xf numFmtId="0" fontId="27" fillId="16" borderId="18" applyNumberFormat="0" applyAlignment="0" applyProtection="0">
      <alignment vertical="center"/>
    </xf>
    <xf numFmtId="0" fontId="26" fillId="20" borderId="2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2" workbookViewId="0">
      <selection activeCell="K7" sqref="K7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/>
      <c r="G28" s="64">
        <v>300</v>
      </c>
      <c r="H28" s="64">
        <f t="shared" si="0"/>
        <v>300</v>
      </c>
      <c r="I28" s="85" t="s">
        <v>31</v>
      </c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300</v>
      </c>
      <c r="H32" s="68">
        <f t="shared" si="12"/>
        <v>300</v>
      </c>
      <c r="I32" s="88"/>
      <c r="J32" s="92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300</v>
      </c>
      <c r="H53" s="68">
        <f t="shared" si="22"/>
        <v>300</v>
      </c>
      <c r="I53" s="88"/>
      <c r="J53" s="96"/>
    </row>
    <row r="57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7" t="s">
        <v>49</v>
      </c>
    </row>
    <row r="58" customHeight="1" spans="1:9">
      <c r="A58" s="79">
        <f>E53</f>
        <v>0</v>
      </c>
      <c r="B58" s="80"/>
      <c r="C58" s="80">
        <f>H53</f>
        <v>300</v>
      </c>
      <c r="D58" s="80"/>
      <c r="E58" s="80">
        <f>F53</f>
        <v>0</v>
      </c>
      <c r="F58" s="80"/>
      <c r="G58" s="80">
        <f>G53</f>
        <v>300</v>
      </c>
      <c r="H58" s="80"/>
      <c r="I58" s="98">
        <f>A58-C58</f>
        <v>-300</v>
      </c>
    </row>
    <row r="60" customHeight="1" spans="1:9">
      <c r="A60" s="81" t="s">
        <v>50</v>
      </c>
      <c r="B60" s="82" t="s">
        <v>51</v>
      </c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K41" sqref="K4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51</v>
      </c>
      <c r="G28" s="7"/>
      <c r="H28" s="6" t="s">
        <v>57</v>
      </c>
      <c r="I28" s="5"/>
      <c r="J28" s="7" t="s">
        <v>82</v>
      </c>
      <c r="K28" s="35"/>
    </row>
    <row r="29" ht="20.1" customHeight="1" spans="2:11">
      <c r="B29" s="8"/>
      <c r="C29" s="9"/>
      <c r="D29" s="10" t="s">
        <v>58</v>
      </c>
      <c r="E29" s="10"/>
      <c r="F29" s="11" t="s">
        <v>83</v>
      </c>
      <c r="G29" s="11"/>
      <c r="H29" s="10" t="s">
        <v>59</v>
      </c>
      <c r="I29" s="9"/>
      <c r="J29" s="11" t="s">
        <v>84</v>
      </c>
      <c r="K29" s="36"/>
    </row>
    <row r="30" ht="20.1" customHeight="1" spans="2:11">
      <c r="B30" s="8"/>
      <c r="C30" s="9"/>
      <c r="D30" s="10" t="s">
        <v>60</v>
      </c>
      <c r="E30" s="10"/>
      <c r="F30" s="11" t="s">
        <v>85</v>
      </c>
      <c r="G30" s="11"/>
      <c r="H30" s="10" t="s">
        <v>61</v>
      </c>
      <c r="I30" s="37"/>
      <c r="J30" s="48">
        <v>43140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 t="s">
        <v>86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9" t="s">
        <v>68</v>
      </c>
    </row>
    <row r="34" ht="20.1" customHeight="1" spans="2:11">
      <c r="B34" s="27">
        <v>1</v>
      </c>
      <c r="C34" s="27"/>
      <c r="D34" s="33" t="s">
        <v>83</v>
      </c>
      <c r="E34" s="27" t="s">
        <v>91</v>
      </c>
      <c r="F34" s="27"/>
      <c r="G34" s="25">
        <v>100</v>
      </c>
      <c r="H34" s="25">
        <v>3</v>
      </c>
      <c r="I34" s="40">
        <f>G34*H34</f>
        <v>300</v>
      </c>
      <c r="J34" s="41"/>
      <c r="K34" s="50"/>
    </row>
    <row r="35" ht="20.1" customHeight="1" spans="2:11">
      <c r="B35" s="27">
        <v>2</v>
      </c>
      <c r="C35" s="27"/>
      <c r="D35" s="33" t="s">
        <v>83</v>
      </c>
      <c r="E35" s="27" t="s">
        <v>92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50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7</v>
      </c>
      <c r="I37" s="43">
        <f>SUM(I34:J36)</f>
        <v>700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2018-04-24T16:06:58Z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