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爱美客-西安/方案/内部流程/"/>
    </mc:Choice>
  </mc:AlternateContent>
  <xr:revisionPtr revIDLastSave="0" documentId="13_ncr:1_{EFFE6B7E-A442-2042-AD24-0A41F4C89B24}" xr6:coauthVersionLast="47" xr6:coauthVersionMax="47" xr10:uidLastSave="{00000000-0000-0000-0000-000000000000}"/>
  <bookViews>
    <workbookView xWindow="2500" yWindow="500" windowWidth="21380" windowHeight="16140" activeTab="1" xr2:uid="{00000000-000D-0000-FFFF-FFFF00000000}"/>
  </bookViews>
  <sheets>
    <sheet name="垫付报销" sheetId="5" r:id="rId1"/>
    <sheet name="客户报销" sheetId="6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H25" i="6"/>
  <c r="H23" i="6"/>
  <c r="H24" i="6"/>
  <c r="H43" i="6"/>
  <c r="H44" i="6"/>
  <c r="H45" i="6"/>
  <c r="H39" i="6"/>
  <c r="H42" i="6"/>
  <c r="H36" i="6"/>
  <c r="H38" i="6"/>
  <c r="H31" i="6"/>
  <c r="H35" i="6"/>
  <c r="H27" i="6"/>
  <c r="H30" i="6"/>
  <c r="H19" i="6"/>
  <c r="H20" i="6"/>
  <c r="H21" i="6"/>
  <c r="H22" i="6"/>
  <c r="H15" i="6"/>
  <c r="H16" i="6"/>
  <c r="H17" i="6"/>
  <c r="H18" i="6"/>
  <c r="H12" i="6"/>
  <c r="H13" i="6"/>
  <c r="H14" i="6"/>
  <c r="H8" i="6"/>
  <c r="H9" i="6"/>
  <c r="H10" i="6"/>
  <c r="H11" i="6"/>
  <c r="H46" i="6"/>
  <c r="C51" i="6"/>
  <c r="E43" i="6"/>
  <c r="E45" i="6"/>
  <c r="E39" i="6"/>
  <c r="E42" i="6"/>
  <c r="E36" i="6"/>
  <c r="E38" i="6"/>
  <c r="E31" i="6"/>
  <c r="E35" i="6"/>
  <c r="E27" i="6"/>
  <c r="E30" i="6"/>
  <c r="E23" i="6"/>
  <c r="E26" i="6"/>
  <c r="E19" i="6"/>
  <c r="E22" i="6"/>
  <c r="E15" i="6"/>
  <c r="E18" i="6"/>
  <c r="E12" i="6"/>
  <c r="E14" i="6"/>
  <c r="E8" i="6"/>
  <c r="E11" i="6"/>
  <c r="E46" i="6"/>
  <c r="A51" i="6"/>
  <c r="I51" i="6"/>
  <c r="G45" i="6"/>
  <c r="G42" i="6"/>
  <c r="G38" i="6"/>
  <c r="G35" i="6"/>
  <c r="G30" i="6"/>
  <c r="G26" i="6"/>
  <c r="G22" i="6"/>
  <c r="G18" i="6"/>
  <c r="G14" i="6"/>
  <c r="G11" i="6"/>
  <c r="G46" i="6"/>
  <c r="G51" i="6"/>
  <c r="F26" i="6"/>
  <c r="F45" i="6"/>
  <c r="F42" i="6"/>
  <c r="F38" i="6"/>
  <c r="F35" i="6"/>
  <c r="F30" i="6"/>
  <c r="F22" i="6"/>
  <c r="F18" i="6"/>
  <c r="F14" i="6"/>
  <c r="F11" i="6"/>
  <c r="F46" i="6"/>
  <c r="E51" i="6"/>
  <c r="D45" i="6"/>
  <c r="D42" i="6"/>
  <c r="D38" i="6"/>
  <c r="D35" i="6"/>
  <c r="D30" i="6"/>
  <c r="D26" i="6"/>
  <c r="D22" i="6"/>
  <c r="D18" i="6"/>
  <c r="D14" i="6"/>
  <c r="D11" i="6"/>
  <c r="D46" i="6"/>
  <c r="C45" i="6"/>
  <c r="C42" i="6"/>
  <c r="C38" i="6"/>
  <c r="C35" i="6"/>
  <c r="C30" i="6"/>
  <c r="C26" i="6"/>
  <c r="C22" i="6"/>
  <c r="C18" i="6"/>
  <c r="C14" i="6"/>
  <c r="C11" i="6"/>
  <c r="C46" i="6"/>
  <c r="H41" i="6"/>
  <c r="H40" i="6"/>
  <c r="H37" i="6"/>
  <c r="H34" i="6"/>
  <c r="H33" i="6"/>
  <c r="H32" i="6"/>
  <c r="H29" i="6"/>
  <c r="H28" i="6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</calcChain>
</file>

<file path=xl/sharedStrings.xml><?xml version="1.0" encoding="utf-8"?>
<sst xmlns="http://schemas.openxmlformats.org/spreadsheetml/2006/main" count="111" uniqueCount="60">
  <si>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</si>
  <si>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</si>
  <si>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</si>
  <si>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</si>
  <si>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</si>
  <si>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</si>
  <si>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</si>
  <si>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</si>
  <si>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</si>
  <si>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</si>
  <si>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</si>
  <si>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</si>
  <si>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</si>
  <si>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</si>
  <si>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</si>
  <si>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</si>
  <si>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</si>
  <si>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</si>
  <si>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</si>
  <si>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</si>
  <si>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</si>
  <si>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</si>
  <si>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</si>
  <si>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</si>
  <si>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</si>
  <si>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</si>
  <si>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</si>
  <si>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</si>
  <si>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</si>
  <si>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</si>
  <si>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</si>
  <si>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</si>
  <si>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</si>
  <si>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</si>
  <si>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</si>
  <si>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</si>
  <si>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</si>
  <si>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</si>
  <si>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</si>
  <si>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</si>
  <si>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</si>
  <si>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</si>
  <si>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</si>
  <si>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</si>
  <si>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</si>
  <si>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</si>
  <si>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</si>
  <si>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</si>
  <si>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</si>
  <si>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</si>
  <si>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</si>
  <si>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</si>
  <si>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</si>
  <si>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</si>
  <si>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</si>
  <si>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团号：HMVB-240801-AMK885</t>
  </si>
  <si>
    <t>会议日期：2024.08.01-2024.08.04</t>
  </si>
  <si>
    <t>相框54个</t>
    <phoneticPr fontId="9" type="noConversion"/>
  </si>
  <si>
    <t>书5本</t>
    <phoneticPr fontId="9" type="noConversion"/>
  </si>
  <si>
    <t>奖杯1个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</si>
</sst>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1</v>
      </c>
      <c r="H4" s="36"/>
      <c r="I4" s="36"/>
      <c r="J4" s="36" t="s">
        <v>2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1650</v>
      </c>
      <c r="G16" s="8">
        <v>0</v>
      </c>
      <c r="H16" s="8">
        <f t="shared" si="2"/>
        <v>1650</v>
      </c>
      <c r="I16" s="14" t="s">
        <v>24</v>
      </c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51"/>
    </row>
    <row r="19" spans="1:10" ht="20" customHeight="1">
      <c r="A19" s="32">
        <v>4</v>
      </c>
      <c r="B19" s="38" t="s">
        <v>26</v>
      </c>
      <c r="C19" s="29">
        <v>0</v>
      </c>
      <c r="D19" s="43"/>
      <c r="E19" s="29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ref="H20:H21" si="7">F20+G20</f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7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0</v>
      </c>
      <c r="D23" s="33"/>
      <c r="E23" s="27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46" t="s">
        <v>30</v>
      </c>
    </row>
    <row r="24" spans="1:10" ht="20" customHeight="1">
      <c r="A24" s="34"/>
      <c r="B24" s="40"/>
      <c r="C24" s="28"/>
      <c r="D24" s="34"/>
      <c r="E24" s="28"/>
      <c r="F24" s="8">
        <v>0</v>
      </c>
      <c r="G24" s="8">
        <v>0</v>
      </c>
      <c r="H24" s="8">
        <f t="shared" si="6"/>
        <v>0</v>
      </c>
      <c r="I24" s="14"/>
      <c r="J24" s="47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48"/>
    </row>
    <row r="26" spans="1:10" ht="20" customHeight="1">
      <c r="A26" s="32">
        <v>6</v>
      </c>
      <c r="B26" s="38" t="s">
        <v>32</v>
      </c>
      <c r="C26" s="29">
        <v>0</v>
      </c>
      <c r="D26" s="43"/>
      <c r="E26" s="29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46" t="s">
        <v>33</v>
      </c>
    </row>
    <row r="27" spans="1:10" ht="20" customHeight="1">
      <c r="A27" s="32"/>
      <c r="B27" s="38"/>
      <c r="C27" s="29"/>
      <c r="D27" s="43"/>
      <c r="E27" s="29"/>
      <c r="F27" s="8">
        <v>0</v>
      </c>
      <c r="G27" s="8">
        <v>0</v>
      </c>
      <c r="H27" s="8">
        <f t="shared" si="10"/>
        <v>0</v>
      </c>
      <c r="I27" s="14"/>
      <c r="J27" s="50"/>
    </row>
    <row r="28" spans="1:10" ht="20" customHeight="1">
      <c r="A28" s="32"/>
      <c r="B28" s="38"/>
      <c r="C28" s="29"/>
      <c r="D28" s="43"/>
      <c r="E28" s="29"/>
      <c r="F28" s="8">
        <v>0</v>
      </c>
      <c r="G28" s="8">
        <v>0</v>
      </c>
      <c r="H28" s="8">
        <f t="shared" si="10"/>
        <v>0</v>
      </c>
      <c r="I28" s="14"/>
      <c r="J28" s="50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1"/>
    </row>
    <row r="30" spans="1:10" ht="20" customHeight="1">
      <c r="A30" s="32">
        <v>7</v>
      </c>
      <c r="B30" s="38" t="s">
        <v>35</v>
      </c>
      <c r="C30" s="29">
        <v>0</v>
      </c>
      <c r="D30" s="32"/>
      <c r="E30" s="29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52"/>
    </row>
    <row r="31" spans="1:10" ht="20" customHeight="1">
      <c r="A31" s="32"/>
      <c r="B31" s="38"/>
      <c r="C31" s="29"/>
      <c r="D31" s="32"/>
      <c r="E31" s="29"/>
      <c r="F31" s="8">
        <v>0</v>
      </c>
      <c r="G31" s="8">
        <v>0</v>
      </c>
      <c r="H31" s="8">
        <f t="shared" si="12"/>
        <v>0</v>
      </c>
      <c r="I31" s="14"/>
      <c r="J31" s="53"/>
    </row>
    <row r="32" spans="1:10" ht="20" customHeight="1">
      <c r="A32" s="32"/>
      <c r="B32" s="38"/>
      <c r="C32" s="29"/>
      <c r="D32" s="32"/>
      <c r="E32" s="29"/>
      <c r="F32" s="8">
        <v>0</v>
      </c>
      <c r="G32" s="8">
        <v>0</v>
      </c>
      <c r="H32" s="8">
        <f t="shared" si="12"/>
        <v>0</v>
      </c>
      <c r="I32" s="14"/>
      <c r="J32" s="53"/>
    </row>
    <row r="33" spans="1:10" ht="20" customHeight="1">
      <c r="A33" s="32"/>
      <c r="B33" s="38"/>
      <c r="C33" s="29"/>
      <c r="D33" s="32"/>
      <c r="E33" s="29"/>
      <c r="F33" s="8">
        <v>0</v>
      </c>
      <c r="G33" s="8">
        <v>0</v>
      </c>
      <c r="H33" s="8">
        <f t="shared" si="12"/>
        <v>0</v>
      </c>
      <c r="I33" s="14"/>
      <c r="J33" s="53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54"/>
    </row>
    <row r="35" spans="1:10" ht="20" customHeight="1">
      <c r="A35" s="32">
        <v>8</v>
      </c>
      <c r="B35" s="38" t="s">
        <v>37</v>
      </c>
      <c r="C35" s="29">
        <v>0</v>
      </c>
      <c r="D35" s="43"/>
      <c r="E35" s="29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49" t="s">
        <v>38</v>
      </c>
    </row>
    <row r="36" spans="1:10" ht="20" customHeight="1">
      <c r="A36" s="32"/>
      <c r="B36" s="38"/>
      <c r="C36" s="29"/>
      <c r="D36" s="43"/>
      <c r="E36" s="29"/>
      <c r="F36" s="8">
        <v>0</v>
      </c>
      <c r="G36" s="8">
        <v>0</v>
      </c>
      <c r="H36" s="8">
        <f t="shared" si="14"/>
        <v>0</v>
      </c>
      <c r="I36" s="14"/>
      <c r="J36" s="50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1"/>
    </row>
    <row r="38" spans="1:10" ht="20" customHeight="1">
      <c r="A38" s="32">
        <v>9</v>
      </c>
      <c r="B38" s="38" t="s">
        <v>40</v>
      </c>
      <c r="C38" s="29">
        <v>0</v>
      </c>
      <c r="D38" s="43"/>
      <c r="E38" s="29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46" t="s">
        <v>41</v>
      </c>
    </row>
    <row r="39" spans="1:10" ht="20" customHeight="1">
      <c r="A39" s="32"/>
      <c r="B39" s="38"/>
      <c r="C39" s="29"/>
      <c r="D39" s="43"/>
      <c r="E39" s="29"/>
      <c r="F39" s="8">
        <v>0</v>
      </c>
      <c r="G39" s="8">
        <v>0</v>
      </c>
      <c r="H39" s="8">
        <f t="shared" si="14"/>
        <v>0</v>
      </c>
      <c r="I39" s="14"/>
      <c r="J39" s="47"/>
    </row>
    <row r="40" spans="1:10" ht="20" customHeight="1">
      <c r="A40" s="32"/>
      <c r="B40" s="38"/>
      <c r="C40" s="29"/>
      <c r="D40" s="43"/>
      <c r="E40" s="29"/>
      <c r="F40" s="8">
        <v>0</v>
      </c>
      <c r="G40" s="8">
        <v>0</v>
      </c>
      <c r="H40" s="8">
        <f t="shared" si="14"/>
        <v>0</v>
      </c>
      <c r="I40" s="14"/>
      <c r="J40" s="47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8"/>
    </row>
    <row r="42" spans="1:10" ht="20" customHeight="1">
      <c r="A42" s="33">
        <v>10</v>
      </c>
      <c r="B42" s="38" t="s">
        <v>43</v>
      </c>
      <c r="C42" s="29">
        <v>0</v>
      </c>
      <c r="D42" s="43"/>
      <c r="E42" s="29">
        <f>C42*D42</f>
        <v>0</v>
      </c>
      <c r="F42" s="8">
        <v>0</v>
      </c>
      <c r="G42" s="8">
        <v>0</v>
      </c>
      <c r="H42" s="8">
        <f>F42+G42</f>
        <v>0</v>
      </c>
      <c r="I42" s="14"/>
      <c r="J42" s="52"/>
    </row>
    <row r="43" spans="1:10" ht="19.5" customHeight="1">
      <c r="A43" s="35"/>
      <c r="B43" s="38"/>
      <c r="C43" s="29"/>
      <c r="D43" s="43"/>
      <c r="E43" s="29"/>
      <c r="F43" s="8">
        <v>0</v>
      </c>
      <c r="G43" s="8">
        <v>0</v>
      </c>
      <c r="H43" s="8">
        <f t="shared" si="14"/>
        <v>0</v>
      </c>
      <c r="I43" s="14"/>
      <c r="J43" s="53"/>
    </row>
    <row r="44" spans="1:10" ht="19.5" customHeight="1">
      <c r="A44" s="35"/>
      <c r="B44" s="38"/>
      <c r="C44" s="29"/>
      <c r="D44" s="43"/>
      <c r="E44" s="29"/>
      <c r="F44" s="8">
        <v>0</v>
      </c>
      <c r="G44" s="8">
        <v>0</v>
      </c>
      <c r="H44" s="8">
        <f t="shared" si="14"/>
        <v>0</v>
      </c>
      <c r="I44" s="14"/>
      <c r="J44" s="53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54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4" t="s">
        <v>46</v>
      </c>
      <c r="B50" s="25"/>
      <c r="C50" s="26" t="s">
        <v>47</v>
      </c>
      <c r="D50" s="26"/>
      <c r="E50" s="26" t="s">
        <v>48</v>
      </c>
      <c r="F50" s="26"/>
      <c r="G50" s="26" t="s">
        <v>49</v>
      </c>
      <c r="H50" s="26"/>
      <c r="I50" s="17" t="s">
        <v>50</v>
      </c>
    </row>
    <row r="51" spans="1:9" ht="20" customHeight="1">
      <c r="A51" s="41">
        <f>E46</f>
        <v>0</v>
      </c>
      <c r="B51" s="30"/>
      <c r="C51" s="30">
        <f>H46</f>
        <v>3350</v>
      </c>
      <c r="D51" s="30"/>
      <c r="E51" s="30">
        <f>F46</f>
        <v>3350</v>
      </c>
      <c r="F51" s="30"/>
      <c r="G51" s="30">
        <f>G46</f>
        <v>0</v>
      </c>
      <c r="H51" s="30"/>
      <c r="I51" s="18">
        <f>A51-C51</f>
        <v>-3350</v>
      </c>
    </row>
    <row r="52" spans="1:9" ht="20" customHeight="1"/>
    <row r="53" spans="1:9" ht="17">
      <c r="A53" s="36" t="s">
        <v>51</v>
      </c>
      <c r="B53" s="12"/>
      <c r="C53" s="42" t="s">
        <v>52</v>
      </c>
      <c r="D53" s="12"/>
      <c r="E53" s="44" t="s">
        <v>53</v>
      </c>
      <c r="F53" s="12"/>
      <c r="G53" s="44" t="s">
        <v>54</v>
      </c>
    </row>
    <row r="54" spans="1:9" ht="17">
      <c r="A54" s="36"/>
      <c r="B54" s="12"/>
      <c r="C54" s="42"/>
      <c r="D54" s="12"/>
      <c r="E54" s="44"/>
      <c r="F54" s="12"/>
      <c r="G54" s="44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4"/>
  <sheetViews>
    <sheetView tabSelected="1" topLeftCell="A16" workbookViewId="0">
      <selection activeCell="I55" sqref="I55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55</v>
      </c>
      <c r="H4" s="36"/>
      <c r="I4" s="36"/>
      <c r="J4" s="36" t="s">
        <v>56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0</v>
      </c>
      <c r="G16" s="8">
        <v>0</v>
      </c>
      <c r="H16" s="8">
        <f t="shared" si="2"/>
        <v>0</v>
      </c>
      <c r="I16" s="14"/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1"/>
    </row>
    <row r="19" spans="1:10" ht="20" customHeight="1">
      <c r="A19" s="32">
        <v>4</v>
      </c>
      <c r="B19" s="38" t="s">
        <v>26</v>
      </c>
      <c r="C19" s="29"/>
      <c r="D19" s="43"/>
      <c r="E19" s="29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si="6"/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6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7">SUM(C19)</f>
        <v>0</v>
      </c>
      <c r="D22" s="11">
        <f t="shared" si="7"/>
        <v>0</v>
      </c>
      <c r="E22" s="11">
        <f t="shared" si="7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20000</v>
      </c>
      <c r="D23" s="33">
        <v>1</v>
      </c>
      <c r="E23" s="27">
        <f>C23*D23</f>
        <v>20000</v>
      </c>
      <c r="F23" s="8">
        <v>3162.1</v>
      </c>
      <c r="G23" s="8">
        <v>0</v>
      </c>
      <c r="H23" s="8">
        <f t="shared" ref="H23:H24" si="8">F23+G23</f>
        <v>3162.1</v>
      </c>
      <c r="I23" s="19" t="s">
        <v>57</v>
      </c>
      <c r="J23" s="46" t="s">
        <v>30</v>
      </c>
    </row>
    <row r="24" spans="1:10" ht="20" customHeight="1">
      <c r="A24" s="35"/>
      <c r="B24" s="56"/>
      <c r="C24" s="55"/>
      <c r="D24" s="35"/>
      <c r="E24" s="55"/>
      <c r="F24" s="8">
        <v>636</v>
      </c>
      <c r="G24" s="8">
        <v>0</v>
      </c>
      <c r="H24" s="8">
        <f t="shared" si="8"/>
        <v>636</v>
      </c>
      <c r="I24" s="20" t="s">
        <v>58</v>
      </c>
      <c r="J24" s="47"/>
    </row>
    <row r="25" spans="1:10" ht="20" customHeight="1">
      <c r="A25" s="35"/>
      <c r="B25" s="56"/>
      <c r="C25" s="55"/>
      <c r="D25" s="35"/>
      <c r="E25" s="55"/>
      <c r="F25" s="8">
        <v>199.3</v>
      </c>
      <c r="G25" s="8">
        <v>0</v>
      </c>
      <c r="H25" s="8">
        <f t="shared" ref="H25" si="9">F25+G25</f>
        <v>199.3</v>
      </c>
      <c r="I25" s="20" t="s">
        <v>59</v>
      </c>
      <c r="J25" s="47"/>
    </row>
    <row r="26" spans="1:10" s="1" customFormat="1" ht="20" customHeight="1">
      <c r="A26" s="9"/>
      <c r="B26" s="10" t="s">
        <v>31</v>
      </c>
      <c r="C26" s="11">
        <f>SUM(C23)</f>
        <v>20000</v>
      </c>
      <c r="D26" s="11">
        <f>SUM(D23)</f>
        <v>1</v>
      </c>
      <c r="E26" s="11">
        <f>SUM(E23)</f>
        <v>20000</v>
      </c>
      <c r="F26" s="11">
        <f>SUM(F23:F25)</f>
        <v>3997.4</v>
      </c>
      <c r="G26" s="11">
        <f>SUM(G23:G25)</f>
        <v>0</v>
      </c>
      <c r="H26" s="11">
        <f>SUM(H23:H25)</f>
        <v>3997.4</v>
      </c>
      <c r="I26" s="15"/>
      <c r="J26" s="48"/>
    </row>
    <row r="27" spans="1:10" ht="20" customHeight="1">
      <c r="A27" s="32">
        <v>6</v>
      </c>
      <c r="B27" s="38" t="s">
        <v>32</v>
      </c>
      <c r="C27" s="29">
        <v>0</v>
      </c>
      <c r="D27" s="43"/>
      <c r="E27" s="29">
        <f>C27*D27</f>
        <v>0</v>
      </c>
      <c r="F27" s="8">
        <v>0</v>
      </c>
      <c r="G27" s="8">
        <v>0</v>
      </c>
      <c r="H27" s="8">
        <f t="shared" ref="H27:H29" si="10">F27+G27</f>
        <v>0</v>
      </c>
      <c r="I27" s="14"/>
      <c r="J27" s="46" t="s">
        <v>33</v>
      </c>
    </row>
    <row r="28" spans="1:10" ht="20" customHeight="1">
      <c r="A28" s="32"/>
      <c r="B28" s="38"/>
      <c r="C28" s="29"/>
      <c r="D28" s="43"/>
      <c r="E28" s="29"/>
      <c r="F28" s="8">
        <v>0</v>
      </c>
      <c r="G28" s="8">
        <v>0</v>
      </c>
      <c r="H28" s="8">
        <f t="shared" si="10"/>
        <v>0</v>
      </c>
      <c r="I28" s="14"/>
      <c r="J28" s="50"/>
    </row>
    <row r="29" spans="1:10" ht="20" customHeight="1">
      <c r="A29" s="32"/>
      <c r="B29" s="38"/>
      <c r="C29" s="29"/>
      <c r="D29" s="43"/>
      <c r="E29" s="29"/>
      <c r="F29" s="8">
        <v>0</v>
      </c>
      <c r="G29" s="8">
        <v>0</v>
      </c>
      <c r="H29" s="8">
        <f t="shared" si="10"/>
        <v>0</v>
      </c>
      <c r="I29" s="14"/>
      <c r="J29" s="50"/>
    </row>
    <row r="30" spans="1:10" s="1" customFormat="1" ht="20" customHeight="1">
      <c r="A30" s="9"/>
      <c r="B30" s="10" t="s">
        <v>34</v>
      </c>
      <c r="C30" s="11">
        <f t="shared" ref="C30:H30" si="11">SUM(C27)</f>
        <v>0</v>
      </c>
      <c r="D30" s="11">
        <f t="shared" si="11"/>
        <v>0</v>
      </c>
      <c r="E30" s="11">
        <f t="shared" si="11"/>
        <v>0</v>
      </c>
      <c r="F30" s="11">
        <f t="shared" si="11"/>
        <v>0</v>
      </c>
      <c r="G30" s="11">
        <f t="shared" si="11"/>
        <v>0</v>
      </c>
      <c r="H30" s="11">
        <f t="shared" si="11"/>
        <v>0</v>
      </c>
      <c r="I30" s="15"/>
      <c r="J30" s="51"/>
    </row>
    <row r="31" spans="1:10" ht="20" customHeight="1">
      <c r="A31" s="32">
        <v>7</v>
      </c>
      <c r="B31" s="38" t="s">
        <v>35</v>
      </c>
      <c r="C31" s="29">
        <v>0</v>
      </c>
      <c r="D31" s="32"/>
      <c r="E31" s="29">
        <f>C31*D31</f>
        <v>0</v>
      </c>
      <c r="F31" s="8">
        <v>0</v>
      </c>
      <c r="G31" s="8">
        <v>0</v>
      </c>
      <c r="H31" s="8">
        <f t="shared" ref="H31:H34" si="12">F31+G31</f>
        <v>0</v>
      </c>
      <c r="I31" s="14"/>
      <c r="J31" s="52"/>
    </row>
    <row r="32" spans="1:10" ht="20" customHeight="1">
      <c r="A32" s="32"/>
      <c r="B32" s="38"/>
      <c r="C32" s="29"/>
      <c r="D32" s="32"/>
      <c r="E32" s="29"/>
      <c r="F32" s="8">
        <v>0</v>
      </c>
      <c r="G32" s="8">
        <v>0</v>
      </c>
      <c r="H32" s="8">
        <f t="shared" si="12"/>
        <v>0</v>
      </c>
      <c r="I32" s="14"/>
      <c r="J32" s="53"/>
    </row>
    <row r="33" spans="1:10" ht="20" customHeight="1">
      <c r="A33" s="32"/>
      <c r="B33" s="38"/>
      <c r="C33" s="29"/>
      <c r="D33" s="32"/>
      <c r="E33" s="29"/>
      <c r="F33" s="8">
        <v>0</v>
      </c>
      <c r="G33" s="8">
        <v>0</v>
      </c>
      <c r="H33" s="8">
        <f t="shared" si="12"/>
        <v>0</v>
      </c>
      <c r="I33" s="14"/>
      <c r="J33" s="53"/>
    </row>
    <row r="34" spans="1:10" ht="20" customHeight="1">
      <c r="A34" s="32"/>
      <c r="B34" s="38"/>
      <c r="C34" s="29"/>
      <c r="D34" s="32"/>
      <c r="E34" s="29"/>
      <c r="F34" s="8">
        <v>0</v>
      </c>
      <c r="G34" s="8">
        <v>0</v>
      </c>
      <c r="H34" s="8">
        <f t="shared" si="12"/>
        <v>0</v>
      </c>
      <c r="I34" s="14"/>
      <c r="J34" s="53"/>
    </row>
    <row r="35" spans="1:10" s="1" customFormat="1" ht="20" customHeight="1">
      <c r="A35" s="9"/>
      <c r="B35" s="10" t="s">
        <v>36</v>
      </c>
      <c r="C35" s="11">
        <f t="shared" ref="C35:H35" si="13">SUM(C31)</f>
        <v>0</v>
      </c>
      <c r="D35" s="11">
        <f t="shared" si="13"/>
        <v>0</v>
      </c>
      <c r="E35" s="11">
        <f t="shared" si="13"/>
        <v>0</v>
      </c>
      <c r="F35" s="11">
        <f t="shared" si="13"/>
        <v>0</v>
      </c>
      <c r="G35" s="11">
        <f t="shared" si="13"/>
        <v>0</v>
      </c>
      <c r="H35" s="11">
        <f t="shared" si="13"/>
        <v>0</v>
      </c>
      <c r="I35" s="15"/>
      <c r="J35" s="54"/>
    </row>
    <row r="36" spans="1:10" ht="20" customHeight="1">
      <c r="A36" s="32">
        <v>8</v>
      </c>
      <c r="B36" s="38" t="s">
        <v>37</v>
      </c>
      <c r="C36" s="29">
        <v>0</v>
      </c>
      <c r="D36" s="43"/>
      <c r="E36" s="29">
        <f>C36*D36</f>
        <v>0</v>
      </c>
      <c r="F36" s="8">
        <v>0</v>
      </c>
      <c r="G36" s="8">
        <v>0</v>
      </c>
      <c r="H36" s="8">
        <f t="shared" ref="H36:H41" si="14">F36+G36</f>
        <v>0</v>
      </c>
      <c r="I36" s="14"/>
      <c r="J36" s="49" t="s">
        <v>38</v>
      </c>
    </row>
    <row r="37" spans="1:10" ht="20" customHeight="1">
      <c r="A37" s="32"/>
      <c r="B37" s="38"/>
      <c r="C37" s="29"/>
      <c r="D37" s="43"/>
      <c r="E37" s="29"/>
      <c r="F37" s="8">
        <v>0</v>
      </c>
      <c r="G37" s="8">
        <v>0</v>
      </c>
      <c r="H37" s="8">
        <f t="shared" si="14"/>
        <v>0</v>
      </c>
      <c r="I37" s="14"/>
      <c r="J37" s="50"/>
    </row>
    <row r="38" spans="1:10" s="1" customFormat="1" ht="20" customHeight="1">
      <c r="A38" s="9"/>
      <c r="B38" s="10" t="s">
        <v>39</v>
      </c>
      <c r="C38" s="11">
        <f t="shared" ref="C38:H38" si="15">SUM(C36)</f>
        <v>0</v>
      </c>
      <c r="D38" s="11">
        <f t="shared" si="15"/>
        <v>0</v>
      </c>
      <c r="E38" s="11">
        <f t="shared" si="15"/>
        <v>0</v>
      </c>
      <c r="F38" s="11">
        <f t="shared" si="15"/>
        <v>0</v>
      </c>
      <c r="G38" s="11">
        <f t="shared" si="15"/>
        <v>0</v>
      </c>
      <c r="H38" s="11">
        <f t="shared" si="15"/>
        <v>0</v>
      </c>
      <c r="I38" s="15"/>
      <c r="J38" s="51"/>
    </row>
    <row r="39" spans="1:10" ht="20" customHeight="1">
      <c r="A39" s="32">
        <v>9</v>
      </c>
      <c r="B39" s="38" t="s">
        <v>40</v>
      </c>
      <c r="C39" s="29">
        <v>0</v>
      </c>
      <c r="D39" s="43"/>
      <c r="E39" s="29">
        <f>C39*D39</f>
        <v>0</v>
      </c>
      <c r="F39" s="8">
        <v>0</v>
      </c>
      <c r="G39" s="8">
        <v>0</v>
      </c>
      <c r="H39" s="8">
        <f t="shared" si="14"/>
        <v>0</v>
      </c>
      <c r="I39" s="14"/>
      <c r="J39" s="46" t="s">
        <v>41</v>
      </c>
    </row>
    <row r="40" spans="1:10" ht="20" customHeight="1">
      <c r="A40" s="32"/>
      <c r="B40" s="38"/>
      <c r="C40" s="29"/>
      <c r="D40" s="43"/>
      <c r="E40" s="29"/>
      <c r="F40" s="8">
        <v>0</v>
      </c>
      <c r="G40" s="8">
        <v>0</v>
      </c>
      <c r="H40" s="8">
        <f t="shared" si="14"/>
        <v>0</v>
      </c>
      <c r="I40" s="14"/>
      <c r="J40" s="47"/>
    </row>
    <row r="41" spans="1:10" ht="20" customHeight="1">
      <c r="A41" s="32"/>
      <c r="B41" s="38"/>
      <c r="C41" s="29"/>
      <c r="D41" s="43"/>
      <c r="E41" s="29"/>
      <c r="F41" s="8">
        <v>0</v>
      </c>
      <c r="G41" s="8">
        <v>0</v>
      </c>
      <c r="H41" s="8">
        <f t="shared" si="14"/>
        <v>0</v>
      </c>
      <c r="I41" s="14"/>
      <c r="J41" s="47"/>
    </row>
    <row r="42" spans="1:10" s="1" customFormat="1" ht="20" customHeight="1">
      <c r="A42" s="9"/>
      <c r="B42" s="10" t="s">
        <v>42</v>
      </c>
      <c r="C42" s="11">
        <f t="shared" ref="C42:H42" si="16">SUM(C39)</f>
        <v>0</v>
      </c>
      <c r="D42" s="11">
        <f t="shared" si="16"/>
        <v>0</v>
      </c>
      <c r="E42" s="11">
        <f t="shared" si="16"/>
        <v>0</v>
      </c>
      <c r="F42" s="11">
        <f t="shared" si="16"/>
        <v>0</v>
      </c>
      <c r="G42" s="11">
        <f t="shared" si="16"/>
        <v>0</v>
      </c>
      <c r="H42" s="11">
        <f t="shared" si="16"/>
        <v>0</v>
      </c>
      <c r="I42" s="15"/>
      <c r="J42" s="48"/>
    </row>
    <row r="43" spans="1:10" ht="20" customHeight="1">
      <c r="A43" s="33">
        <v>10</v>
      </c>
      <c r="B43" s="38" t="s">
        <v>43</v>
      </c>
      <c r="C43" s="29">
        <v>0</v>
      </c>
      <c r="D43" s="43"/>
      <c r="E43" s="29">
        <f>C43*D43</f>
        <v>0</v>
      </c>
      <c r="F43" s="8">
        <v>0</v>
      </c>
      <c r="G43" s="8">
        <v>0</v>
      </c>
      <c r="H43" s="8">
        <f t="shared" ref="H43:H44" si="17">F43+G43</f>
        <v>0</v>
      </c>
      <c r="I43" s="14"/>
      <c r="J43" s="52"/>
    </row>
    <row r="44" spans="1:10" ht="19.5" customHeight="1">
      <c r="A44" s="35"/>
      <c r="B44" s="38"/>
      <c r="C44" s="29"/>
      <c r="D44" s="43"/>
      <c r="E44" s="29"/>
      <c r="F44" s="8">
        <v>0</v>
      </c>
      <c r="G44" s="8">
        <v>0</v>
      </c>
      <c r="H44" s="8">
        <f t="shared" si="17"/>
        <v>0</v>
      </c>
      <c r="I44" s="14"/>
      <c r="J44" s="53"/>
    </row>
    <row r="45" spans="1:10" s="1" customFormat="1" ht="20" customHeight="1">
      <c r="A45" s="9"/>
      <c r="B45" s="10" t="s">
        <v>44</v>
      </c>
      <c r="C45" s="11">
        <f>SUM(C43)</f>
        <v>0</v>
      </c>
      <c r="D45" s="11">
        <f>SUM(D43)</f>
        <v>0</v>
      </c>
      <c r="E45" s="11">
        <f>SUM(E43)</f>
        <v>0</v>
      </c>
      <c r="F45" s="11">
        <f>SUM(F43:F44)</f>
        <v>0</v>
      </c>
      <c r="G45" s="11">
        <f>SUM(G43:G44)</f>
        <v>0</v>
      </c>
      <c r="H45" s="11">
        <f>SUM(H43:H44)</f>
        <v>0</v>
      </c>
      <c r="I45" s="15"/>
      <c r="J45" s="54"/>
    </row>
    <row r="46" spans="1:10" ht="20" customHeight="1">
      <c r="A46" s="9"/>
      <c r="B46" s="10" t="s">
        <v>45</v>
      </c>
      <c r="C46" s="11">
        <f>SUM(C45,C42,C38,C35,C30,C26,C22,C18,C14,C11)</f>
        <v>20000</v>
      </c>
      <c r="D46" s="11">
        <f>SUM(D45,D42,D38,D35,D30,D26,D22,D18,D14,D11)</f>
        <v>1</v>
      </c>
      <c r="E46" s="11">
        <f>SUM(E45,E42,E38,E35,E30,E26,E22,E18,E14,E11)</f>
        <v>20000</v>
      </c>
      <c r="F46" s="11">
        <f>SUM(F45,F42,F38,F35,F30,F26,F22,F18,F14,F11)</f>
        <v>3997.4</v>
      </c>
      <c r="G46" s="11">
        <f>SUM(G45,G42,G38,G35,G30,G26,G22,G18,G14,G11)</f>
        <v>0</v>
      </c>
      <c r="H46" s="11">
        <f>SUM(H45,H42,H38,H35,H30,H26,H22,H18,H14,H11)</f>
        <v>3997.4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4" t="s">
        <v>46</v>
      </c>
      <c r="B50" s="25"/>
      <c r="C50" s="26" t="s">
        <v>47</v>
      </c>
      <c r="D50" s="26"/>
      <c r="E50" s="26" t="s">
        <v>48</v>
      </c>
      <c r="F50" s="26"/>
      <c r="G50" s="26" t="s">
        <v>49</v>
      </c>
      <c r="H50" s="26"/>
      <c r="I50" s="17" t="s">
        <v>50</v>
      </c>
    </row>
    <row r="51" spans="1:9" ht="20" customHeight="1">
      <c r="A51" s="41">
        <f>E46</f>
        <v>20000</v>
      </c>
      <c r="B51" s="30"/>
      <c r="C51" s="30">
        <f>H46</f>
        <v>3997.4</v>
      </c>
      <c r="D51" s="30"/>
      <c r="E51" s="30">
        <f>F46</f>
        <v>3997.4</v>
      </c>
      <c r="F51" s="30"/>
      <c r="G51" s="30">
        <f>G46</f>
        <v>0</v>
      </c>
      <c r="H51" s="30"/>
      <c r="I51" s="18">
        <f>A51-C51</f>
        <v>16002.6</v>
      </c>
    </row>
    <row r="52" spans="1:9" ht="20" customHeight="1"/>
    <row r="53" spans="1:9" ht="17">
      <c r="A53" s="36" t="s">
        <v>51</v>
      </c>
      <c r="B53" s="12"/>
      <c r="C53" s="42" t="s">
        <v>52</v>
      </c>
      <c r="D53" s="12"/>
      <c r="E53" s="44" t="s">
        <v>53</v>
      </c>
      <c r="F53" s="12"/>
      <c r="G53" s="44" t="s">
        <v>54</v>
      </c>
    </row>
    <row r="54" spans="1:9" ht="17">
      <c r="A54" s="36"/>
      <c r="B54" s="12"/>
      <c r="C54" s="42"/>
      <c r="D54" s="12"/>
      <c r="E54" s="44"/>
      <c r="F54" s="12"/>
      <c r="G54" s="44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6"/>
    <mergeCell ref="J27:J30"/>
    <mergeCell ref="J31:J35"/>
    <mergeCell ref="J36:J38"/>
    <mergeCell ref="J39:J42"/>
    <mergeCell ref="J43:J45"/>
    <mergeCell ref="G4:I5"/>
    <mergeCell ref="E27:E29"/>
    <mergeCell ref="E39:E41"/>
    <mergeCell ref="E43:E44"/>
    <mergeCell ref="E8:E10"/>
    <mergeCell ref="E12:E13"/>
    <mergeCell ref="E15:E17"/>
    <mergeCell ref="E19:E21"/>
    <mergeCell ref="E23:E25"/>
    <mergeCell ref="C53:C54"/>
    <mergeCell ref="D8:D10"/>
    <mergeCell ref="D12:D13"/>
    <mergeCell ref="D15:D17"/>
    <mergeCell ref="D19:D21"/>
    <mergeCell ref="D23:D25"/>
    <mergeCell ref="D27:D29"/>
    <mergeCell ref="D31:D34"/>
    <mergeCell ref="D36:D37"/>
    <mergeCell ref="D39:D41"/>
    <mergeCell ref="D43:D44"/>
    <mergeCell ref="C51:D51"/>
    <mergeCell ref="A53:A54"/>
    <mergeCell ref="B6:B7"/>
    <mergeCell ref="B8:B10"/>
    <mergeCell ref="B12:B13"/>
    <mergeCell ref="B15:B17"/>
    <mergeCell ref="B19:B21"/>
    <mergeCell ref="B23:B25"/>
    <mergeCell ref="B27:B29"/>
    <mergeCell ref="B31:B34"/>
    <mergeCell ref="B36:B37"/>
    <mergeCell ref="B39:B41"/>
    <mergeCell ref="B43:B44"/>
    <mergeCell ref="A51:B51"/>
    <mergeCell ref="E51:F51"/>
    <mergeCell ref="G51:H51"/>
    <mergeCell ref="A6:A7"/>
    <mergeCell ref="A8:A10"/>
    <mergeCell ref="A12:A13"/>
    <mergeCell ref="A15:A17"/>
    <mergeCell ref="A19:A21"/>
    <mergeCell ref="A23:A25"/>
    <mergeCell ref="A27:A29"/>
    <mergeCell ref="A31:A34"/>
    <mergeCell ref="A36:A37"/>
    <mergeCell ref="A39:A41"/>
    <mergeCell ref="A43:A44"/>
    <mergeCell ref="C8:C10"/>
    <mergeCell ref="E31:E34"/>
    <mergeCell ref="E36:E37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5"/>
    <mergeCell ref="C27:C29"/>
    <mergeCell ref="C31:C34"/>
    <mergeCell ref="C36:C37"/>
    <mergeCell ref="C39:C41"/>
    <mergeCell ref="C43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2024-08-16T05:45:07Z</cp:lastPrinted>
  <dcterms:created xsi:type="dcterms:W3CDTF">2014-04-15T16:52:00Z</dcterms:created>
  <dcterms:modified xsi:type="dcterms:W3CDTF">2024-08-29T08:50:31Z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