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<sst xmlns="http://schemas.openxmlformats.org/spreadsheetml/2006/main" count="112" uniqueCount="91">
  <si>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</si>
  <si>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 xml:space="preserve">团号：HMEA-190611-STY299 </t>
  </si>
  <si>
    <t>会议日期：6月2-3日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</si>
  <si>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</si>
  <si>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</si>
  <si>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</si>
  <si>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</si>
  <si>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</si>
  <si>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</si>
  <si>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</si>
  <si>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</si>
  <si>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</si>
  <si>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</si>
  <si>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</si>
  <si>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</si>
  <si>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</si>
  <si>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</si>
  <si>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</si>
  <si>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打车购买车衣费用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</si>
  <si>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</si>
  <si>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</si>
  <si>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</si>
  <si>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</si>
  <si>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</si>
  <si>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</si>
  <si>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</si>
  <si>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</si>
  <si>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</si>
  <si>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</si>
  <si>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</si>
  <si>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车衣采购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</si>
  <si>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</si>
  <si>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</si>
  <si>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</si>
  <si>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</si>
  <si>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</si>
  <si>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</si>
  <si>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</si>
  <si>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</si>
  <si>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</si>
  <si>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</si>
  <si>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</si>
  <si>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</si>
  <si>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</si>
  <si>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</si>
  <si>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手机卡费用</t>
  </si>
  <si>
    <t>洗车费用</t>
  </si>
  <si>
    <t>闪送车衣费用</t>
  </si>
  <si>
    <t>退网购车衣快递费用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</si>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</sst>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24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2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25" fillId="12" borderId="20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8" sqref="F8:F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228</v>
      </c>
      <c r="G8" s="63">
        <v>0</v>
      </c>
      <c r="H8" s="63">
        <f t="shared" ref="H8:H45" si="0">F8+G8</f>
        <v>228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73.68</v>
      </c>
      <c r="G9" s="63">
        <v>0</v>
      </c>
      <c r="H9" s="63">
        <f t="shared" si="0"/>
        <v>73.68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19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301.68</v>
      </c>
      <c r="G13" s="67">
        <f t="shared" ref="G13:H13" si="1">SUM(G8:G12)</f>
        <v>0</v>
      </c>
      <c r="H13" s="67">
        <f t="shared" si="1"/>
        <v>301.68</v>
      </c>
      <c r="I13" s="87"/>
      <c r="J13" s="88"/>
    </row>
    <row r="14" customHeight="1" spans="1:10">
      <c r="A14" s="68">
        <v>2</v>
      </c>
      <c r="B14" s="69" t="s">
        <v>20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21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22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1844</v>
      </c>
      <c r="G22" s="63">
        <v>0</v>
      </c>
      <c r="H22" s="63">
        <f t="shared" si="0"/>
        <v>1844</v>
      </c>
      <c r="I22" s="84"/>
      <c r="J22" s="90" t="s">
        <v>27</v>
      </c>
    </row>
    <row r="23" customHeight="1" spans="1:10">
      <c r="A23" s="61"/>
      <c r="B23" s="62"/>
      <c r="C23" s="63"/>
      <c r="D23" s="64"/>
      <c r="E23" s="63"/>
      <c r="F23" s="63">
        <v>354</v>
      </c>
      <c r="G23" s="63">
        <v>0</v>
      </c>
      <c r="H23" s="63">
        <f t="shared" si="0"/>
        <v>354</v>
      </c>
      <c r="I23" s="84"/>
      <c r="J23" s="91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2198</v>
      </c>
      <c r="G24" s="67">
        <f t="shared" ref="G24:H24" si="7">SUM(G22:G23)</f>
        <v>0</v>
      </c>
      <c r="H24" s="67">
        <f t="shared" si="7"/>
        <v>2198</v>
      </c>
      <c r="I24" s="87"/>
      <c r="J24" s="92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920</v>
      </c>
      <c r="G25" s="63">
        <v>0</v>
      </c>
      <c r="H25" s="63">
        <f t="shared" si="0"/>
        <v>920</v>
      </c>
      <c r="I25" s="84" t="s">
        <v>30</v>
      </c>
      <c r="J25" s="89" t="s">
        <v>31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32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920</v>
      </c>
      <c r="G27" s="67">
        <f>SUM(G25:G26)</f>
        <v>0</v>
      </c>
      <c r="H27" s="67">
        <f t="shared" ref="H27" si="10">SUM(H25:H26)</f>
        <v>920</v>
      </c>
      <c r="I27" s="87"/>
      <c r="J27" s="88"/>
    </row>
    <row r="28" customHeight="1" spans="1:10">
      <c r="A28" s="61">
        <v>6</v>
      </c>
      <c r="B28" s="62" t="s">
        <v>33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34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35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36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37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38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39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40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41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42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43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44</v>
      </c>
      <c r="C45" s="63">
        <v>0</v>
      </c>
      <c r="D45" s="64"/>
      <c r="E45" s="63">
        <f t="shared" si="2"/>
        <v>0</v>
      </c>
      <c r="F45" s="63">
        <v>276</v>
      </c>
      <c r="G45" s="63">
        <v>0</v>
      </c>
      <c r="H45" s="63">
        <f t="shared" si="0"/>
        <v>276</v>
      </c>
      <c r="I45" s="84" t="s">
        <v>45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1320</v>
      </c>
      <c r="H46" s="63">
        <f t="shared" ref="H46:H51" si="19">F46+G46</f>
        <v>1320</v>
      </c>
      <c r="I46" s="84" t="s">
        <v>46</v>
      </c>
      <c r="J46" s="94"/>
    </row>
    <row r="47" customHeight="1" spans="1:10">
      <c r="A47" s="74"/>
      <c r="B47" s="62"/>
      <c r="C47" s="63"/>
      <c r="D47" s="64"/>
      <c r="E47" s="63"/>
      <c r="F47" s="63">
        <v>66</v>
      </c>
      <c r="G47" s="63">
        <v>0</v>
      </c>
      <c r="H47" s="63">
        <f t="shared" si="19"/>
        <v>66</v>
      </c>
      <c r="I47" s="84" t="s">
        <v>47</v>
      </c>
      <c r="J47" s="94"/>
    </row>
    <row r="48" customHeight="1" spans="1:10">
      <c r="A48" s="74"/>
      <c r="B48" s="62"/>
      <c r="C48" s="63"/>
      <c r="D48" s="64"/>
      <c r="E48" s="63"/>
      <c r="F48" s="63">
        <v>28</v>
      </c>
      <c r="G48" s="63">
        <v>0</v>
      </c>
      <c r="H48" s="63">
        <f t="shared" si="19"/>
        <v>28</v>
      </c>
      <c r="I48" s="84" t="s">
        <v>48</v>
      </c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49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370</v>
      </c>
      <c r="G52" s="67">
        <f t="shared" ref="G52:H52" si="21">SUM(G45:G51)</f>
        <v>1320</v>
      </c>
      <c r="H52" s="67">
        <f t="shared" si="21"/>
        <v>1690</v>
      </c>
      <c r="I52" s="87"/>
      <c r="J52" s="95"/>
    </row>
    <row r="53" customHeight="1" spans="1:10">
      <c r="A53" s="65"/>
      <c r="B53" s="66" t="s">
        <v>50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3789.68</v>
      </c>
      <c r="G53" s="67">
        <f t="shared" si="22"/>
        <v>1320</v>
      </c>
      <c r="H53" s="67">
        <f t="shared" si="22"/>
        <v>5109.68</v>
      </c>
      <c r="I53" s="87"/>
      <c r="J53" s="96"/>
    </row>
    <row r="57" customHeight="1" spans="1:9">
      <c r="A57" s="75" t="s">
        <v>51</v>
      </c>
      <c r="B57" s="76"/>
      <c r="C57" s="77" t="s">
        <v>52</v>
      </c>
      <c r="D57" s="77"/>
      <c r="E57" s="77" t="s">
        <v>53</v>
      </c>
      <c r="F57" s="77"/>
      <c r="G57" s="77" t="s">
        <v>54</v>
      </c>
      <c r="H57" s="77"/>
      <c r="I57" s="97" t="s">
        <v>55</v>
      </c>
    </row>
    <row r="58" customHeight="1" spans="1:9">
      <c r="A58" s="78">
        <f>E53</f>
        <v>0</v>
      </c>
      <c r="B58" s="79"/>
      <c r="C58" s="79">
        <f>H53</f>
        <v>5109.68</v>
      </c>
      <c r="D58" s="79"/>
      <c r="E58" s="79">
        <f>F53</f>
        <v>3789.68</v>
      </c>
      <c r="F58" s="79"/>
      <c r="G58" s="79">
        <f>G53</f>
        <v>1320</v>
      </c>
      <c r="H58" s="79"/>
      <c r="I58" s="98">
        <f>A58-C58</f>
        <v>-5109.68</v>
      </c>
    </row>
    <row r="60" customHeight="1" spans="1:9">
      <c r="A60" s="80" t="s">
        <v>56</v>
      </c>
      <c r="B60" s="81"/>
      <c r="C60" s="82" t="s">
        <v>57</v>
      </c>
      <c r="D60" s="80"/>
      <c r="E60" s="80" t="s">
        <v>58</v>
      </c>
      <c r="F60" s="80"/>
      <c r="G60" s="80" t="s">
        <v>59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>
        <f>F5</f>
        <v>0</v>
      </c>
      <c r="G28" s="7"/>
      <c r="H28" s="6" t="s">
        <v>62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63</v>
      </c>
      <c r="E29" s="10"/>
      <c r="F29" s="11">
        <f>F6</f>
        <v>0</v>
      </c>
      <c r="G29" s="11"/>
      <c r="H29" s="10" t="s">
        <v>64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65</v>
      </c>
      <c r="E30" s="10"/>
      <c r="F30" s="11">
        <f>F7</f>
        <v>0</v>
      </c>
      <c r="G30" s="11"/>
      <c r="H30" s="10" t="s">
        <v>66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2019-06-04T03:59:03Z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