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"/>
    </mc:Choice>
  </mc:AlternateContent>
  <xr:revisionPtr revIDLastSave="0" documentId="13_ncr:1_{99FED194-7086-47EF-8C85-EF933A7472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 l="1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<sst xmlns="http://schemas.openxmlformats.org/spreadsheetml/2006/main" count="95" uniqueCount="93">
  <si>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</si>
  <si>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</si>
  <si>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</si>
  <si>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</si>
  <si>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</si>
  <si>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</si>
  <si>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</si>
  <si>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</si>
  <si>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</si>
  <si>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</si>
  <si>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</si>
  <si>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</si>
  <si>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</si>
  <si>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</si>
  <si>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</si>
  <si>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</si>
  <si>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</si>
  <si>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</si>
  <si>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</si>
  <si>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</si>
  <si>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</si>
  <si>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</si>
  <si>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</si>
  <si>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</si>
  <si>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</si>
  <si>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</si>
  <si>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</si>
  <si>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</si>
  <si>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</si>
  <si>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</si>
  <si>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</si>
  <si>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</si>
  <si>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</si>
  <si>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</si>
  <si>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</si>
  <si>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</si>
  <si>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</si>
  <si>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</si>
  <si>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</si>
  <si>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</si>
  <si>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</si>
  <si>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</si>
  <si>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</si>
  <si>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</si>
  <si>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</si>
  <si>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</si>
  <si>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</si>
  <si>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</si>
  <si>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</si>
  <si>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</si>
  <si>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</si>
  <si>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</si>
  <si>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</si>
  <si>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</si>
  <si>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</si>
  <si>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</si>
  <si>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</si>
  <si>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</si>
  <si>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</si>
  <si>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</si>
  <si>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</si>
  <si>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</si>
  <si>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</si>
  <si>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</si>
  <si>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</si>
  <si>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</si>
  <si>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</si>
  <si>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</si>
  <si>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</si>
  <si>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</si>
  <si>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</si>
  <si>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</si>
  <si>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</si>
  <si>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</si>
  <si>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</si>
  <si>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</si>
  <si>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</si>
  <si>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</si>
  <si>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</si>
  <si>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</si>
  <si>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</si>
  <si>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</si>
  <si>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</si>
  <si>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</si>
  <si>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郭海燕</t>
    <phoneticPr fontId="1" type="noConversion"/>
  </si>
  <si>
    <t>总监</t>
    <phoneticPr fontId="1" type="noConversion"/>
  </si>
  <si>
    <t>北京-石家庄</t>
    <phoneticPr fontId="1" type="noConversion"/>
  </si>
  <si>
    <t>10月15-17日</t>
    <phoneticPr fontId="1" type="noConversion"/>
  </si>
  <si>
    <t>打印费</t>
    <phoneticPr fontId="1" type="noConversion"/>
  </si>
  <si>
    <t xml:space="preserve">团号HMJB-210101-MXM219	</t>
    <phoneticPr fontId="1" type="noConversion"/>
  </si>
  <si>
    <t>会议日期：12月28日</t>
    <phoneticPr fontId="1" type="noConversion"/>
  </si>
  <si>
    <t>28日午餐2000元，29日轰趴馆2500元</t>
    <phoneticPr fontId="1" type="noConversion"/>
  </si>
  <si>
    <t>轰趴馆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</si>
</sst>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D45" sqref="D45:D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89</v>
      </c>
      <c r="I4" s="72"/>
      <c r="J4" s="72" t="s">
        <v>90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>
        <v>4500</v>
      </c>
      <c r="D45" s="53">
        <v>1</v>
      </c>
      <c r="E45" s="52">
        <f>C45*D45</f>
        <v>4500</v>
      </c>
      <c r="F45" s="38">
        <v>1000</v>
      </c>
      <c r="G45" s="38">
        <v>0</v>
      </c>
      <c r="H45" s="38">
        <f>F45+G45</f>
        <v>1000</v>
      </c>
      <c r="I45" s="2" t="s">
        <v>92</v>
      </c>
      <c r="J45" s="74" t="s">
        <v>91</v>
      </c>
    </row>
    <row r="46" spans="1:10" ht="21" customHeight="1" x14ac:dyDescent="0.25">
      <c r="A46" s="63"/>
      <c r="B46" s="50"/>
      <c r="C46" s="52"/>
      <c r="D46" s="53"/>
      <c r="E46" s="52"/>
      <c r="F46" s="38"/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2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4500</v>
      </c>
      <c r="D52" s="39">
        <f t="shared" ref="D52:E52" si="20">SUM(D45)</f>
        <v>1</v>
      </c>
      <c r="E52" s="39">
        <f t="shared" si="20"/>
        <v>4500</v>
      </c>
      <c r="F52" s="39">
        <f>SUM(F45:F51)</f>
        <v>1000</v>
      </c>
      <c r="G52" s="39">
        <f t="shared" ref="G52:H52" si="21">SUM(G45:G51)</f>
        <v>0</v>
      </c>
      <c r="H52" s="39">
        <f t="shared" si="21"/>
        <v>1000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4500</v>
      </c>
      <c r="D53" s="39">
        <f t="shared" ref="D53:H53" si="22">SUM(D52,D44,D40,D37,D32,D27,D24,D21,D16,D13)</f>
        <v>1</v>
      </c>
      <c r="E53" s="39">
        <f t="shared" si="22"/>
        <v>4500</v>
      </c>
      <c r="F53" s="39">
        <f t="shared" si="22"/>
        <v>1000</v>
      </c>
      <c r="G53" s="39">
        <f t="shared" si="22"/>
        <v>0</v>
      </c>
      <c r="H53" s="39">
        <f t="shared" si="22"/>
        <v>1000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4500</v>
      </c>
      <c r="B58" s="59"/>
      <c r="C58" s="59">
        <f>H53</f>
        <v>1000</v>
      </c>
      <c r="D58" s="59"/>
      <c r="E58" s="59">
        <f>F53</f>
        <v>1000</v>
      </c>
      <c r="F58" s="59"/>
      <c r="G58" s="59">
        <f>G53</f>
        <v>0</v>
      </c>
      <c r="H58" s="59"/>
      <c r="I58" s="35">
        <f>A58-C58</f>
        <v>3500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H17" sqref="H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84</v>
      </c>
      <c r="G8" s="83"/>
      <c r="H8" s="12" t="s">
        <v>20</v>
      </c>
      <c r="I8" s="11"/>
      <c r="J8" s="83" t="s">
        <v>85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86</v>
      </c>
      <c r="G9" s="83"/>
      <c r="H9" s="12" t="s">
        <v>22</v>
      </c>
      <c r="I9" s="11"/>
      <c r="J9" s="83" t="s">
        <v>83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5" t="s">
        <v>87</v>
      </c>
      <c r="G10" s="83"/>
      <c r="H10" s="12" t="s">
        <v>24</v>
      </c>
      <c r="I10" s="13"/>
      <c r="J10" s="85">
        <v>44130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>
        <v>257</v>
      </c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516.75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>
        <v>30</v>
      </c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 t="s">
        <v>88</v>
      </c>
      <c r="F19" s="95"/>
      <c r="G19" s="21">
        <v>0</v>
      </c>
      <c r="H19" s="21">
        <v>3</v>
      </c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806.75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806.75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806.75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2021-01-11T03:45:39Z</cp:lastPrinted>
  <dcterms:created xsi:type="dcterms:W3CDTF">2014-04-15T08:52:03Z</dcterms:created>
  <dcterms:modified xsi:type="dcterms:W3CDTF">2021-01-11T03:45:46Z</dcterms:modified>
</cp:coreProperties>
</file>