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<sst xmlns="http://schemas.openxmlformats.org/spreadsheetml/2006/main" count="56">
  <si>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</si>
  <si>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团号：HMZA-180402-QDH685</t>
  </si>
  <si>
    <t>会议日期：4月2-4日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</si>
  <si>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</si>
  <si>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</si>
  <si>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</si>
  <si>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</si>
  <si>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</si>
  <si>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</si>
  <si>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</si>
  <si>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</si>
  <si>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</si>
  <si>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</si>
  <si>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</si>
  <si>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</si>
  <si>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</si>
  <si>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</si>
  <si>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</si>
  <si>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</si>
  <si>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</si>
  <si>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</si>
  <si>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</si>
  <si>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美千居酒店住宿费用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</si>
  <si>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</si>
  <si>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</si>
  <si>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</si>
  <si>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</si>
  <si>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</si>
  <si>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</si>
  <si>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白酒+气泡酒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</si>
  <si>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</si>
  <si>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</si>
  <si>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</si>
  <si>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</si>
  <si>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</si>
  <si>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</si>
  <si>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</si>
  <si>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</si>
  <si>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</si>
  <si>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</si>
  <si>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</si>
  <si>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</si>
  <si>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</si>
  <si>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</si>
  <si>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外出用餐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</si>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</sst>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22" fillId="33" borderId="12" applyNumberFormat="0" applyAlignment="0" applyProtection="0">
      <alignment vertical="center"/>
    </xf>
    <xf numFmtId="0" fontId="13" fillId="19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view="pageBreakPreview" zoomScaleNormal="100" zoomScaleSheetLayoutView="100" workbookViewId="0">
      <selection activeCell="I38" sqref="I38"/>
    </sheetView>
  </sheetViews>
  <sheetFormatPr defaultColWidth="9" defaultRowHeight="21" customHeight="1"/>
  <cols>
    <col min="1" max="1" width="9" style="2"/>
    <col min="2" max="2" width="16.7545454545455" customWidth="1"/>
    <col min="3" max="3" width="12.8727272727273" style="3" customWidth="1"/>
    <col min="5" max="5" width="11.6272727272727" customWidth="1"/>
    <col min="6" max="6" width="11.2727272727273" customWidth="1"/>
    <col min="8" max="8" width="11.5454545454545" customWidth="1"/>
    <col min="9" max="9" width="20.8181818181818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3000</v>
      </c>
      <c r="D14" s="16">
        <v>1</v>
      </c>
      <c r="E14" s="15">
        <f>C14*D14</f>
        <v>3000</v>
      </c>
      <c r="F14" s="15">
        <v>2488</v>
      </c>
      <c r="G14" s="15">
        <v>0</v>
      </c>
      <c r="H14" s="15">
        <f>F14+G14</f>
        <v>2488</v>
      </c>
      <c r="I14" s="36" t="s">
        <v>22</v>
      </c>
      <c r="J14" s="41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24</v>
      </c>
      <c r="C16" s="19">
        <f>SUM(C14)</f>
        <v>3000</v>
      </c>
      <c r="D16" s="19">
        <f t="shared" ref="D16:E16" si="1">SUM(D14)</f>
        <v>1</v>
      </c>
      <c r="E16" s="19">
        <f t="shared" si="1"/>
        <v>3000</v>
      </c>
      <c r="F16" s="19">
        <f>SUM(F14:F15)</f>
        <v>2488</v>
      </c>
      <c r="G16" s="19">
        <f>SUM(G14:G15)</f>
        <v>0</v>
      </c>
      <c r="H16" s="19">
        <f>SUM(H14:H15)</f>
        <v>2488</v>
      </c>
      <c r="I16" s="39"/>
      <c r="J16" s="43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26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27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3"/>
    </row>
    <row r="20" customHeight="1" spans="1:10">
      <c r="A20" s="20">
        <v>5</v>
      </c>
      <c r="B20" s="21" t="s">
        <v>28</v>
      </c>
      <c r="C20" s="22">
        <v>3640</v>
      </c>
      <c r="D20" s="20">
        <v>1</v>
      </c>
      <c r="E20" s="22">
        <f>C20*D20</f>
        <v>3640</v>
      </c>
      <c r="F20" s="15">
        <v>3640</v>
      </c>
      <c r="G20" s="15">
        <v>0</v>
      </c>
      <c r="H20" s="15">
        <f>F20+G20</f>
        <v>3640</v>
      </c>
      <c r="I20" s="36" t="s">
        <v>29</v>
      </c>
      <c r="J20" s="37" t="s">
        <v>30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31</v>
      </c>
      <c r="C22" s="19">
        <f>SUM(C20)</f>
        <v>3640</v>
      </c>
      <c r="D22" s="19">
        <f t="shared" ref="D22:E22" si="5">SUM(D20)</f>
        <v>1</v>
      </c>
      <c r="E22" s="19">
        <f t="shared" si="5"/>
        <v>3640</v>
      </c>
      <c r="F22" s="19">
        <f>SUM(F20:F21)</f>
        <v>3640</v>
      </c>
      <c r="G22" s="19">
        <f>SUM(G20:G21)</f>
        <v>0</v>
      </c>
      <c r="H22" s="19">
        <f t="shared" ref="H22" si="6">SUM(H20:H21)</f>
        <v>3640</v>
      </c>
      <c r="I22" s="39"/>
      <c r="J22" s="40"/>
    </row>
    <row r="23" customHeight="1" spans="1:10">
      <c r="A23" s="13">
        <v>6</v>
      </c>
      <c r="B23" s="14" t="s">
        <v>32</v>
      </c>
      <c r="C23" s="15"/>
      <c r="D23" s="16">
        <v>0</v>
      </c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33</v>
      </c>
    </row>
    <row r="24" s="1" customFormat="1" customHeight="1" spans="1:10">
      <c r="A24" s="17"/>
      <c r="B24" s="18" t="s">
        <v>34</v>
      </c>
      <c r="C24" s="19">
        <f>SUM(C23)</f>
        <v>0</v>
      </c>
      <c r="D24" s="19">
        <f t="shared" ref="D24:E24" si="7">SUM(D23)</f>
        <v>0</v>
      </c>
      <c r="E24" s="19">
        <f t="shared" si="7"/>
        <v>0</v>
      </c>
      <c r="F24" s="19">
        <f>SUM(F23:F23)</f>
        <v>0</v>
      </c>
      <c r="G24" s="19">
        <f>SUM(G23:G23)</f>
        <v>0</v>
      </c>
      <c r="H24" s="19">
        <f>SUM(H23:H23)</f>
        <v>0</v>
      </c>
      <c r="I24" s="39"/>
      <c r="J24" s="43"/>
    </row>
    <row r="25" customHeight="1" spans="1:10">
      <c r="A25" s="13">
        <v>7</v>
      </c>
      <c r="B25" s="14" t="s">
        <v>35</v>
      </c>
      <c r="C25" s="15">
        <v>0</v>
      </c>
      <c r="D25" s="16"/>
      <c r="E25" s="15">
        <f>C25*D25</f>
        <v>0</v>
      </c>
      <c r="F25" s="15">
        <v>0</v>
      </c>
      <c r="G25" s="15">
        <v>0</v>
      </c>
      <c r="H25" s="15">
        <f>F25+G25</f>
        <v>0</v>
      </c>
      <c r="I25" s="36"/>
      <c r="J25" s="44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F26+G26</f>
        <v>0</v>
      </c>
      <c r="I26" s="36"/>
      <c r="J26" s="45"/>
    </row>
    <row r="27" s="1" customFormat="1" customHeight="1" spans="1:10">
      <c r="A27" s="17"/>
      <c r="B27" s="18" t="s">
        <v>36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9"/>
      <c r="J27" s="46"/>
    </row>
    <row r="28" customHeight="1" spans="1:10">
      <c r="A28" s="13">
        <v>8</v>
      </c>
      <c r="B28" s="14" t="s">
        <v>37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36"/>
      <c r="J28" s="41" t="s">
        <v>38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36"/>
      <c r="J29" s="42"/>
    </row>
    <row r="30" s="1" customFormat="1" customHeight="1" spans="1:10">
      <c r="A30" s="17"/>
      <c r="B30" s="18" t="s">
        <v>39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 t="shared" ref="G30:H30" si="10">SUM(G28:G29)</f>
        <v>0</v>
      </c>
      <c r="H30" s="19">
        <f t="shared" si="10"/>
        <v>0</v>
      </c>
      <c r="I30" s="39"/>
      <c r="J30" s="43"/>
    </row>
    <row r="31" customHeight="1" spans="1:10">
      <c r="A31" s="13">
        <v>9</v>
      </c>
      <c r="B31" s="14" t="s">
        <v>40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6"/>
      <c r="J31" s="37" t="s">
        <v>41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6"/>
      <c r="J32" s="38"/>
    </row>
    <row r="33" s="1" customFormat="1" customHeight="1" spans="1:10">
      <c r="A33" s="17"/>
      <c r="B33" s="18" t="s">
        <v>42</v>
      </c>
      <c r="C33" s="19">
        <f>SUM(C31)</f>
        <v>0</v>
      </c>
      <c r="D33" s="19">
        <f t="shared" ref="D33:E33" si="11">SUM(D31)</f>
        <v>0</v>
      </c>
      <c r="E33" s="19">
        <f t="shared" si="11"/>
        <v>0</v>
      </c>
      <c r="F33" s="19">
        <f>SUM(F31:F32)</f>
        <v>0</v>
      </c>
      <c r="G33" s="19">
        <f>SUM(G31:G32)</f>
        <v>0</v>
      </c>
      <c r="H33" s="19">
        <f>SUM(H31:H32)</f>
        <v>0</v>
      </c>
      <c r="I33" s="39"/>
      <c r="J33" s="40"/>
    </row>
    <row r="34" customHeight="1" spans="1:10">
      <c r="A34" s="20">
        <v>10</v>
      </c>
      <c r="B34" s="14" t="s">
        <v>43</v>
      </c>
      <c r="C34" s="15">
        <v>10000</v>
      </c>
      <c r="D34" s="16">
        <v>1</v>
      </c>
      <c r="E34" s="15">
        <f>C34*D34</f>
        <v>10000</v>
      </c>
      <c r="F34" s="15">
        <v>7000</v>
      </c>
      <c r="G34" s="15">
        <v>0</v>
      </c>
      <c r="H34" s="15">
        <f>F34+G34</f>
        <v>7000</v>
      </c>
      <c r="I34" s="36" t="s">
        <v>44</v>
      </c>
      <c r="J34" s="44"/>
    </row>
    <row r="35" customHeight="1" spans="1:10">
      <c r="A35" s="26"/>
      <c r="B35" s="14"/>
      <c r="C35" s="15"/>
      <c r="D35" s="16"/>
      <c r="E35" s="15"/>
      <c r="F35" s="15">
        <v>0</v>
      </c>
      <c r="G35" s="15">
        <v>0</v>
      </c>
      <c r="H35" s="15">
        <v>0</v>
      </c>
      <c r="I35" s="36"/>
      <c r="J35" s="45"/>
    </row>
    <row r="36" s="1" customFormat="1" customHeight="1" spans="1:10">
      <c r="A36" s="17"/>
      <c r="B36" s="18" t="s">
        <v>45</v>
      </c>
      <c r="C36" s="19">
        <f>SUM(C34)</f>
        <v>10000</v>
      </c>
      <c r="D36" s="19">
        <f t="shared" ref="D36:E36" si="12">SUM(D34)</f>
        <v>1</v>
      </c>
      <c r="E36" s="19">
        <f t="shared" si="12"/>
        <v>10000</v>
      </c>
      <c r="F36" s="19">
        <f>SUM(F34:F35)</f>
        <v>7000</v>
      </c>
      <c r="G36" s="19">
        <f>SUM(G34:G35)</f>
        <v>0</v>
      </c>
      <c r="H36" s="19">
        <f>SUM(H34:H35)</f>
        <v>7000</v>
      </c>
      <c r="I36" s="39"/>
      <c r="J36" s="46"/>
    </row>
    <row r="37" customHeight="1" spans="1:10">
      <c r="A37" s="17"/>
      <c r="B37" s="18" t="s">
        <v>46</v>
      </c>
      <c r="C37" s="19">
        <f>SUM(C36,C33,C30,C27,C24,C22,C19,C16,C13,C10)</f>
        <v>16640</v>
      </c>
      <c r="D37" s="19">
        <f t="shared" ref="D37:H37" si="13">SUM(D36,D33,D30,D27,D24,D22,D19,D16,D13,D10)</f>
        <v>3</v>
      </c>
      <c r="E37" s="19">
        <f t="shared" si="13"/>
        <v>16640</v>
      </c>
      <c r="F37" s="19">
        <f t="shared" si="13"/>
        <v>13128</v>
      </c>
      <c r="G37" s="19">
        <f t="shared" si="13"/>
        <v>0</v>
      </c>
      <c r="H37" s="19">
        <f t="shared" si="13"/>
        <v>13128</v>
      </c>
      <c r="I37" s="39"/>
      <c r="J37" s="47"/>
    </row>
    <row r="41" customHeight="1" spans="1:9">
      <c r="A41" s="27" t="s">
        <v>47</v>
      </c>
      <c r="B41" s="28"/>
      <c r="C41" s="29" t="s">
        <v>48</v>
      </c>
      <c r="D41" s="29"/>
      <c r="E41" s="29" t="s">
        <v>49</v>
      </c>
      <c r="F41" s="29"/>
      <c r="G41" s="29" t="s">
        <v>50</v>
      </c>
      <c r="H41" s="29"/>
      <c r="I41" s="48" t="s">
        <v>51</v>
      </c>
    </row>
    <row r="42" customHeight="1" spans="1:9">
      <c r="A42" s="30">
        <f>E37</f>
        <v>16640</v>
      </c>
      <c r="B42" s="31"/>
      <c r="C42" s="31">
        <f>H37</f>
        <v>13128</v>
      </c>
      <c r="D42" s="31"/>
      <c r="E42" s="31">
        <f>F37</f>
        <v>13128</v>
      </c>
      <c r="F42" s="31"/>
      <c r="G42" s="31">
        <f>G37</f>
        <v>0</v>
      </c>
      <c r="H42" s="31"/>
      <c r="I42" s="49">
        <f>A42-C42</f>
        <v>3512</v>
      </c>
    </row>
    <row r="44" customHeight="1" spans="1:9">
      <c r="A44" s="32" t="s">
        <v>52</v>
      </c>
      <c r="B44" s="33"/>
      <c r="C44" s="34" t="s">
        <v>53</v>
      </c>
      <c r="D44" s="32"/>
      <c r="E44" s="32" t="s">
        <v>54</v>
      </c>
      <c r="F44" s="32"/>
      <c r="G44" s="32" t="s">
        <v>55</v>
      </c>
      <c r="H44" s="32"/>
      <c r="I44" s="33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1:A32"/>
    <mergeCell ref="A34:A35"/>
    <mergeCell ref="B6:B7"/>
    <mergeCell ref="B8:B9"/>
    <mergeCell ref="B11:B12"/>
    <mergeCell ref="B14:B15"/>
    <mergeCell ref="B17:B18"/>
    <mergeCell ref="B20:B21"/>
    <mergeCell ref="B25:B26"/>
    <mergeCell ref="B28:B29"/>
    <mergeCell ref="B31:B32"/>
    <mergeCell ref="B34:B35"/>
    <mergeCell ref="C8:C9"/>
    <mergeCell ref="C11:C12"/>
    <mergeCell ref="C14:C15"/>
    <mergeCell ref="C17:C18"/>
    <mergeCell ref="C20:C21"/>
    <mergeCell ref="C25:C26"/>
    <mergeCell ref="C28:C29"/>
    <mergeCell ref="C31:C32"/>
    <mergeCell ref="C34:C35"/>
    <mergeCell ref="D8:D9"/>
    <mergeCell ref="D11:D12"/>
    <mergeCell ref="D14:D15"/>
    <mergeCell ref="D17:D18"/>
    <mergeCell ref="D20:D21"/>
    <mergeCell ref="D25:D26"/>
    <mergeCell ref="D28:D29"/>
    <mergeCell ref="D31:D32"/>
    <mergeCell ref="D34:D35"/>
    <mergeCell ref="E8:E9"/>
    <mergeCell ref="E11:E12"/>
    <mergeCell ref="E14:E15"/>
    <mergeCell ref="E17:E18"/>
    <mergeCell ref="E20:E21"/>
    <mergeCell ref="E25:E26"/>
    <mergeCell ref="E28:E29"/>
    <mergeCell ref="E31:E32"/>
    <mergeCell ref="E34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2018-04-26T07:36:16Z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