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员工报销明细（李青芝）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<sst xmlns="http://schemas.openxmlformats.org/spreadsheetml/2006/main" count="52" uniqueCount="49">
  <si>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【报销单】</t>
  </si>
  <si>
    <t>团号：HMOA-250403-DJH887</t>
  </si>
  <si>
    <t>会议日期：</t>
  </si>
  <si>
    <t>序号</t>
  </si>
  <si>
    <t>项目</t>
  </si>
  <si>
    <t>借款</t>
  </si>
  <si>
    <t>还款</t>
  </si>
  <si>
    <t>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</si>
  <si>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</si>
  <si>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</si>
  <si>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</si>
  <si>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</si>
  <si>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</si>
  <si>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</si>
  <si>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</si>
  <si>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</si>
  <si>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</si>
  <si>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住宿费用</t>
  </si>
  <si>
    <t>3.29-4.1李青芝和邓宽宽，北京华彬费尔蒙酒店住宿三晚</t>
  </si>
  <si>
    <t>4.1-4.3李青芝，北京喆啡酒店入住两晚</t>
  </si>
  <si>
    <t>4.22-4.23李青芝，上海moxy酒店入住一晚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</si>
  <si>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</si>
  <si>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</si>
  <si>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</si>
  <si>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</si>
  <si>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</si>
  <si>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</si>
  <si>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</si>
  <si>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</si>
  <si>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</si>
  <si>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</si>
  <si>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</si>
  <si>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</si>
  <si>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</si>
  <si>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</si>
  <si>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客户礼物</t>
  </si>
  <si>
    <t>客户代付</t>
  </si>
  <si>
    <t>境外费用合计</t>
  </si>
  <si>
    <t>其他</t>
  </si>
  <si>
    <t>4.2货拉拉北京公司-北京首都机场运物料</t>
  </si>
  <si>
    <t>4.2机场物料寄存费用</t>
  </si>
  <si>
    <t>4.2物料打包</t>
  </si>
  <si>
    <t>4.4物料打包</t>
  </si>
  <si>
    <t>其他费用合计</t>
  </si>
  <si>
    <t>合计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</si>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</sst>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$&quot;#,##0.00_);[Red]\(&quot;$&quot;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50" applyFont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40" fontId="1" fillId="7" borderId="3" xfId="0" applyNumberFormat="1" applyFont="1" applyFill="1" applyBorder="1" applyAlignment="1">
      <alignment horizontal="right" vertical="center"/>
    </xf>
    <xf numFmtId="0" fontId="1" fillId="7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 applyAlignment="1">
      <alignment vertical="center" wrapText="1"/>
    </xf>
    <xf numFmtId="0" fontId="0" fillId="0" borderId="2" xfId="0" applyBorder="1" applyAlignment="1">
      <alignment horizontal="right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177" fontId="0" fillId="0" borderId="2" xfId="0" applyNumberFormat="1" applyBorder="1" applyAlignment="1">
      <alignment horizontal="right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6" borderId="2" xfId="0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77" fontId="0" fillId="6" borderId="2" xfId="0" applyNumberFormat="1" applyFill="1" applyBorder="1" applyAlignment="1">
      <alignment horizontal="right" vertical="center"/>
    </xf>
    <xf numFmtId="40" fontId="0" fillId="6" borderId="2" xfId="0" applyNumberFormat="1" applyFill="1" applyBorder="1" applyAlignment="1">
      <alignment horizontal="right" vertical="center"/>
    </xf>
    <xf numFmtId="0" fontId="0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48260</xdr:colOff>
      <xdr:row>0</xdr:row>
      <xdr:rowOff>107950</xdr:rowOff>
    </xdr:from>
    <xdr:to>
      <xdr:col>1</xdr:col>
      <xdr:colOff>705485</xdr:colOff>
      <xdr:row>2</xdr:row>
      <xdr:rowOff>250825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8260" y="107950"/>
          <a:ext cx="12915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J63"/>
  <sheetViews>
    <sheetView tabSelected="1" view="pageBreakPreview" zoomScale="80" zoomScaleNormal="100" topLeftCell="A15" workbookViewId="0">
      <selection activeCell="H62" sqref="H62"/>
    </sheetView>
  </sheetViews>
  <sheetFormatPr defaultColWidth="9" defaultRowHeight="21" customHeight="1"/>
  <cols>
    <col min="1" max="1" width="9" style="2"/>
    <col min="2" max="2" width="12.3333333333333" customWidth="1"/>
    <col min="3" max="3" width="10.3333333333333" style="3" customWidth="1"/>
    <col min="4" max="5" width="10.3333333333333" customWidth="1"/>
    <col min="6" max="8" width="11.6666666666667" customWidth="1"/>
    <col min="9" max="9" width="44.8288288288288" style="4" customWidth="1"/>
    <col min="10" max="10" width="12.3333333333333" customWidth="1"/>
  </cols>
  <sheetData>
    <row r="2" customHeight="1" spans="1:10">
      <c r="C2" s="5" t="s">
        <v>0</v>
      </c>
      <c r="D2" s="5"/>
      <c r="E2" s="5"/>
      <c r="F2" s="5"/>
      <c r="G2" s="5"/>
      <c r="H2" s="5"/>
      <c r="I2" s="6"/>
      <c r="J2" s="7"/>
    </row>
    <row r="4" customHeight="1" spans="1:10">
      <c r="H4" s="8" t="s">
        <v>1</v>
      </c>
      <c r="I4" s="8"/>
      <c r="J4" s="8" t="s">
        <v>2</v>
      </c>
    </row>
    <row r="5" customHeight="1" spans="1:10">
      <c r="H5" s="9"/>
      <c r="I5" s="9"/>
      <c r="J5" s="9"/>
    </row>
    <row r="6" customHeight="1" spans="1:10">
      <c r="A6" s="10" t="s">
        <v>3</v>
      </c>
      <c r="B6" s="11" t="s">
        <v>4</v>
      </c>
      <c r="C6" s="12" t="s">
        <v>5</v>
      </c>
      <c r="D6" s="12"/>
      <c r="E6" s="12"/>
      <c r="F6" s="13" t="s">
        <v>6</v>
      </c>
      <c r="G6" s="13"/>
      <c r="H6" s="13"/>
      <c r="I6" s="13"/>
      <c r="J6" s="11" t="s">
        <v>7</v>
      </c>
    </row>
    <row r="7" customHeight="1" spans="1:10">
      <c r="A7" s="10"/>
      <c r="B7" s="11"/>
      <c r="C7" s="14" t="s">
        <v>8</v>
      </c>
      <c r="D7" s="15" t="s">
        <v>9</v>
      </c>
      <c r="E7" s="12" t="s">
        <v>10</v>
      </c>
      <c r="F7" s="13" t="s">
        <v>11</v>
      </c>
      <c r="G7" s="13" t="s">
        <v>12</v>
      </c>
      <c r="H7" s="13" t="s">
        <v>13</v>
      </c>
      <c r="I7" s="16" t="s">
        <v>14</v>
      </c>
      <c r="J7" s="11"/>
    </row>
    <row r="8" ht="14.1" spans="1:10">
      <c r="A8" s="17">
        <v>1</v>
      </c>
      <c r="B8" s="18" t="s">
        <v>15</v>
      </c>
      <c r="C8" s="19">
        <v>0</v>
      </c>
      <c r="D8" s="17"/>
      <c r="E8" s="19">
        <f>C8*D8</f>
        <v>0</v>
      </c>
      <c r="F8" s="20">
        <v>0</v>
      </c>
      <c r="G8" s="20">
        <v>0</v>
      </c>
      <c r="H8" s="20">
        <f>F8+G8</f>
        <v>0</v>
      </c>
      <c r="I8" s="21"/>
      <c r="J8" s="22"/>
    </row>
    <row r="9" s="1" customFormat="1" customHeight="1" spans="1:10">
      <c r="A9" s="23"/>
      <c r="B9" s="24" t="s">
        <v>16</v>
      </c>
      <c r="C9" s="25">
        <f>SUM(C8)</f>
        <v>0</v>
      </c>
      <c r="D9" s="25">
        <f>SUM(D8)</f>
        <v>0</v>
      </c>
      <c r="E9" s="25">
        <f>SUM(E8)</f>
        <v>0</v>
      </c>
      <c r="F9" s="25">
        <f>SUM(F8:F8)</f>
        <v>0</v>
      </c>
      <c r="G9" s="25">
        <f>SUM(G8:G8)</f>
        <v>0</v>
      </c>
      <c r="H9" s="25">
        <f>SUM(H8:H8)</f>
        <v>0</v>
      </c>
      <c r="I9" s="26"/>
      <c r="J9" s="27"/>
    </row>
    <row r="10" ht="28.3" spans="1:10">
      <c r="A10" s="28">
        <v>2</v>
      </c>
      <c r="B10" s="29" t="s">
        <v>17</v>
      </c>
      <c r="C10" s="30">
        <v>0</v>
      </c>
      <c r="D10" s="28"/>
      <c r="E10" s="30">
        <f>C10*D10</f>
        <v>0</v>
      </c>
      <c r="F10" s="20">
        <v>2332</v>
      </c>
      <c r="G10" s="20">
        <v>0</v>
      </c>
      <c r="H10" s="20">
        <v>1500</v>
      </c>
      <c r="I10" s="21" t="s">
        <v>18</v>
      </c>
      <c r="J10" s="31"/>
    </row>
    <row r="11" ht="14.15" spans="1:10">
      <c r="A11" s="32"/>
      <c r="B11" s="33"/>
      <c r="C11" s="34"/>
      <c r="D11" s="32"/>
      <c r="E11" s="34"/>
      <c r="F11" s="20">
        <v>677.9</v>
      </c>
      <c r="G11" s="20">
        <v>0</v>
      </c>
      <c r="H11" s="20">
        <f t="shared" ref="H11" si="0">F11+G11</f>
        <v>677.9</v>
      </c>
      <c r="I11" s="21" t="s">
        <v>19</v>
      </c>
      <c r="J11" s="35"/>
    </row>
    <row r="12" ht="14.15" spans="1:10">
      <c r="A12" s="32"/>
      <c r="B12" s="33"/>
      <c r="C12" s="34"/>
      <c r="D12" s="32"/>
      <c r="E12" s="34"/>
      <c r="F12" s="20">
        <v>733.41</v>
      </c>
      <c r="G12" s="20">
        <v>0</v>
      </c>
      <c r="H12" s="20">
        <v>500</v>
      </c>
      <c r="I12" s="21" t="s">
        <v>20</v>
      </c>
      <c r="J12" s="35"/>
    </row>
    <row r="13" customHeight="1" spans="1:10">
      <c r="A13" s="32"/>
      <c r="B13" s="33"/>
      <c r="C13" s="34"/>
      <c r="D13" s="32"/>
      <c r="E13" s="34"/>
      <c r="F13" s="20">
        <v>0</v>
      </c>
      <c r="G13" s="20">
        <v>0</v>
      </c>
      <c r="H13" s="20">
        <v>0</v>
      </c>
      <c r="I13" s="21"/>
      <c r="J13" s="35"/>
    </row>
    <row r="14" customHeight="1" spans="1:10">
      <c r="A14" s="36"/>
      <c r="B14" s="37"/>
      <c r="C14" s="38"/>
      <c r="D14" s="36"/>
      <c r="E14" s="38"/>
      <c r="F14" s="20">
        <v>0</v>
      </c>
      <c r="G14" s="20">
        <v>0</v>
      </c>
      <c r="H14" s="20">
        <f t="shared" ref="H14" si="1">F14+G14</f>
        <v>0</v>
      </c>
      <c r="I14" s="21"/>
      <c r="J14" s="35"/>
    </row>
    <row r="15" s="1" customFormat="1" customHeight="1" spans="1:10">
      <c r="A15" s="39"/>
      <c r="B15" s="40" t="s">
        <v>21</v>
      </c>
      <c r="C15" s="41">
        <f>SUM(C10)</f>
        <v>0</v>
      </c>
      <c r="D15" s="41">
        <f>SUM(D10)</f>
        <v>0</v>
      </c>
      <c r="E15" s="41">
        <f>SUM(E10)</f>
        <v>0</v>
      </c>
      <c r="F15" s="41">
        <f>SUM(F10:F14)</f>
        <v>3743.31</v>
      </c>
      <c r="G15" s="41">
        <f>SUM(G10:G14)</f>
        <v>0</v>
      </c>
      <c r="H15" s="41">
        <f>SUM(H10:H14)</f>
        <v>2677.9</v>
      </c>
      <c r="I15" s="42"/>
      <c r="J15" s="27"/>
    </row>
    <row r="16" customHeight="1" spans="1:10">
      <c r="A16" s="17">
        <v>3</v>
      </c>
      <c r="B16" s="18" t="s">
        <v>22</v>
      </c>
      <c r="C16" s="20">
        <v>0</v>
      </c>
      <c r="D16" s="43"/>
      <c r="E16" s="20">
        <f>C16*D16</f>
        <v>0</v>
      </c>
      <c r="F16" s="20">
        <v>0</v>
      </c>
      <c r="G16" s="20">
        <v>0</v>
      </c>
      <c r="H16" s="20">
        <f t="shared" ref="H16:H19" si="2">F16+G16</f>
        <v>0</v>
      </c>
      <c r="I16" s="21"/>
      <c r="J16" s="44"/>
    </row>
    <row r="17" customHeight="1" spans="1:10">
      <c r="A17" s="17"/>
      <c r="B17" s="18"/>
      <c r="C17" s="20"/>
      <c r="D17" s="43"/>
      <c r="E17" s="20"/>
      <c r="F17" s="20">
        <v>0</v>
      </c>
      <c r="G17" s="20">
        <v>0</v>
      </c>
      <c r="H17" s="20">
        <f t="shared" si="2"/>
        <v>0</v>
      </c>
      <c r="I17" s="21"/>
      <c r="J17" s="45"/>
    </row>
    <row r="18" customHeight="1" spans="1:10">
      <c r="A18" s="17"/>
      <c r="B18" s="18"/>
      <c r="C18" s="20"/>
      <c r="D18" s="43"/>
      <c r="E18" s="20"/>
      <c r="F18" s="20">
        <v>0</v>
      </c>
      <c r="G18" s="20">
        <v>0</v>
      </c>
      <c r="H18" s="20">
        <f t="shared" si="2"/>
        <v>0</v>
      </c>
      <c r="I18" s="21"/>
      <c r="J18" s="45"/>
    </row>
    <row r="19" customHeight="1" spans="1:10">
      <c r="A19" s="17"/>
      <c r="B19" s="18"/>
      <c r="C19" s="20"/>
      <c r="D19" s="43"/>
      <c r="E19" s="20"/>
      <c r="F19" s="20">
        <v>0</v>
      </c>
      <c r="G19" s="20">
        <v>0</v>
      </c>
      <c r="H19" s="20">
        <f t="shared" si="2"/>
        <v>0</v>
      </c>
      <c r="I19" s="21"/>
      <c r="J19" s="45"/>
    </row>
    <row r="20" s="1" customFormat="1" customHeight="1" spans="1:10">
      <c r="A20" s="39"/>
      <c r="B20" s="40" t="s">
        <v>23</v>
      </c>
      <c r="C20" s="41">
        <f>SUM(C16)</f>
        <v>0</v>
      </c>
      <c r="D20" s="41">
        <f t="shared" ref="D20:E20" si="3">SUM(D16)</f>
        <v>0</v>
      </c>
      <c r="E20" s="41">
        <f t="shared" si="3"/>
        <v>0</v>
      </c>
      <c r="F20" s="41">
        <f>SUM(F16:F19)</f>
        <v>0</v>
      </c>
      <c r="G20" s="41">
        <f t="shared" ref="G20:H20" si="4">SUM(G16:G19)</f>
        <v>0</v>
      </c>
      <c r="H20" s="41">
        <f t="shared" si="4"/>
        <v>0</v>
      </c>
      <c r="I20" s="42"/>
      <c r="J20" s="46"/>
    </row>
    <row r="21" ht="14.1" spans="1:10">
      <c r="A21" s="28">
        <v>4</v>
      </c>
      <c r="B21" s="29" t="s">
        <v>24</v>
      </c>
      <c r="C21" s="30">
        <v>0</v>
      </c>
      <c r="D21" s="28"/>
      <c r="E21" s="30">
        <f>C21*D21</f>
        <v>0</v>
      </c>
      <c r="F21" s="47">
        <v>0</v>
      </c>
      <c r="G21" s="20">
        <v>0</v>
      </c>
      <c r="H21" s="20">
        <f>F21</f>
        <v>0</v>
      </c>
      <c r="I21" s="21"/>
      <c r="J21" s="44"/>
    </row>
    <row r="22" customHeight="1" spans="1:10">
      <c r="A22" s="32"/>
      <c r="B22" s="33"/>
      <c r="C22" s="34"/>
      <c r="D22" s="32"/>
      <c r="E22" s="34"/>
      <c r="F22" s="47"/>
      <c r="G22" s="20"/>
      <c r="H22" s="20"/>
      <c r="I22" s="21"/>
      <c r="J22" s="45"/>
    </row>
    <row r="23" customHeight="1" spans="1:10">
      <c r="A23" s="32"/>
      <c r="B23" s="33"/>
      <c r="C23" s="34"/>
      <c r="D23" s="32"/>
      <c r="E23" s="34"/>
      <c r="F23" s="47"/>
      <c r="G23" s="20"/>
      <c r="H23" s="20"/>
      <c r="I23" s="21"/>
      <c r="J23" s="45"/>
    </row>
    <row r="24" customHeight="1" spans="1:10">
      <c r="A24" s="36"/>
      <c r="B24" s="37"/>
      <c r="C24" s="38"/>
      <c r="D24" s="36"/>
      <c r="E24" s="38"/>
      <c r="F24" s="47"/>
      <c r="G24" s="20"/>
      <c r="H24" s="20"/>
      <c r="I24" s="21"/>
      <c r="J24" s="45"/>
    </row>
    <row r="25" s="1" customFormat="1" customHeight="1" spans="1:10">
      <c r="A25" s="39"/>
      <c r="B25" s="40" t="s">
        <v>25</v>
      </c>
      <c r="C25" s="41">
        <f>SUM(C21)</f>
        <v>0</v>
      </c>
      <c r="D25" s="41">
        <f>SUM(D21)</f>
        <v>0</v>
      </c>
      <c r="E25" s="41">
        <f>SUM(E21)</f>
        <v>0</v>
      </c>
      <c r="F25" s="48">
        <f>SUM(F21:F24)</f>
        <v>0</v>
      </c>
      <c r="G25" s="41">
        <f>SUM(G21:G22)</f>
        <v>0</v>
      </c>
      <c r="H25" s="41">
        <f>SUM(H21:H24)</f>
        <v>0</v>
      </c>
      <c r="I25" s="42"/>
      <c r="J25" s="46"/>
    </row>
    <row r="26" customHeight="1" spans="1:10">
      <c r="A26" s="28">
        <v>5</v>
      </c>
      <c r="B26" s="29" t="s">
        <v>26</v>
      </c>
      <c r="C26" s="30">
        <v>0</v>
      </c>
      <c r="D26" s="28"/>
      <c r="E26" s="30">
        <f>C26*D26</f>
        <v>0</v>
      </c>
      <c r="F26" s="47"/>
      <c r="G26" s="20">
        <v>0</v>
      </c>
      <c r="H26" s="20">
        <f>(F26+G26)*4.7</f>
        <v>0</v>
      </c>
      <c r="I26" s="49"/>
      <c r="J26" s="50"/>
    </row>
    <row r="27" customHeight="1" spans="1:10">
      <c r="A27" s="32"/>
      <c r="B27" s="33"/>
      <c r="C27" s="34"/>
      <c r="D27" s="32"/>
      <c r="E27" s="34"/>
      <c r="F27" s="47"/>
      <c r="G27" s="20">
        <v>0</v>
      </c>
      <c r="H27" s="20">
        <f t="shared" ref="H27:H31" si="5">(F27+G27)*4.7</f>
        <v>0</v>
      </c>
      <c r="I27" s="21"/>
      <c r="J27" s="35"/>
    </row>
    <row r="28" customHeight="1" spans="1:10">
      <c r="A28" s="32"/>
      <c r="B28" s="33"/>
      <c r="C28" s="34"/>
      <c r="D28" s="32"/>
      <c r="E28" s="34"/>
      <c r="F28" s="47"/>
      <c r="G28" s="20">
        <v>0</v>
      </c>
      <c r="H28" s="20">
        <f t="shared" si="5"/>
        <v>0</v>
      </c>
      <c r="I28" s="21"/>
      <c r="J28" s="35"/>
    </row>
    <row r="29" customHeight="1" spans="1:10">
      <c r="A29" s="32"/>
      <c r="B29" s="33"/>
      <c r="C29" s="34"/>
      <c r="D29" s="32"/>
      <c r="E29" s="34"/>
      <c r="F29" s="47"/>
      <c r="G29" s="20">
        <v>0</v>
      </c>
      <c r="H29" s="20">
        <f t="shared" si="5"/>
        <v>0</v>
      </c>
      <c r="I29" s="21"/>
      <c r="J29" s="35"/>
    </row>
    <row r="30" customHeight="1" spans="1:10">
      <c r="A30" s="32"/>
      <c r="B30" s="33"/>
      <c r="C30" s="34"/>
      <c r="D30" s="32"/>
      <c r="E30" s="34"/>
      <c r="F30" s="51"/>
      <c r="G30" s="52">
        <v>0</v>
      </c>
      <c r="H30" s="20">
        <f t="shared" si="5"/>
        <v>0</v>
      </c>
      <c r="I30" s="49"/>
      <c r="J30" s="35"/>
    </row>
    <row r="31" customHeight="1" spans="1:10">
      <c r="A31" s="32"/>
      <c r="B31" s="33"/>
      <c r="C31" s="34"/>
      <c r="D31" s="32"/>
      <c r="E31" s="34"/>
      <c r="F31" s="51"/>
      <c r="G31" s="52">
        <v>0</v>
      </c>
      <c r="H31" s="20">
        <f t="shared" si="5"/>
        <v>0</v>
      </c>
      <c r="I31" s="49"/>
      <c r="J31" s="35"/>
    </row>
    <row r="32" s="1" customFormat="1" customHeight="1" spans="1:10">
      <c r="A32" s="39"/>
      <c r="B32" s="40" t="s">
        <v>27</v>
      </c>
      <c r="C32" s="41">
        <f>SUM(C26)</f>
        <v>0</v>
      </c>
      <c r="D32" s="41">
        <f>SUM(D26)</f>
        <v>0</v>
      </c>
      <c r="E32" s="41">
        <f>SUM(E26)</f>
        <v>0</v>
      </c>
      <c r="F32" s="48">
        <f>SUM(F26:F31)</f>
        <v>0</v>
      </c>
      <c r="G32" s="41">
        <f>SUM(G26:G31)</f>
        <v>0</v>
      </c>
      <c r="H32" s="41">
        <f>SUM(H26:H31)</f>
        <v>0</v>
      </c>
      <c r="I32" s="42"/>
      <c r="J32" s="27"/>
    </row>
    <row r="33" customHeight="1" spans="1:10">
      <c r="A33" s="17">
        <v>6</v>
      </c>
      <c r="B33" s="18" t="s">
        <v>28</v>
      </c>
      <c r="C33" s="20">
        <v>0</v>
      </c>
      <c r="D33" s="43"/>
      <c r="E33" s="20">
        <f t="shared" ref="E33:E52" si="6">C33*D33</f>
        <v>0</v>
      </c>
      <c r="F33" s="20">
        <v>0</v>
      </c>
      <c r="G33" s="20">
        <v>0</v>
      </c>
      <c r="H33" s="20">
        <f t="shared" ref="H33:H50" si="7">F33+G33</f>
        <v>0</v>
      </c>
      <c r="I33" s="21"/>
      <c r="J33" s="50"/>
    </row>
    <row r="34" customHeight="1" spans="1:10">
      <c r="A34" s="17"/>
      <c r="B34" s="18"/>
      <c r="C34" s="20"/>
      <c r="D34" s="43"/>
      <c r="E34" s="20"/>
      <c r="F34" s="20">
        <v>0</v>
      </c>
      <c r="G34" s="20">
        <v>0</v>
      </c>
      <c r="H34" s="20">
        <f t="shared" si="7"/>
        <v>0</v>
      </c>
      <c r="I34" s="21"/>
      <c r="J34" s="45"/>
    </row>
    <row r="35" customHeight="1" spans="1:10">
      <c r="A35" s="17"/>
      <c r="B35" s="18"/>
      <c r="C35" s="20"/>
      <c r="D35" s="43"/>
      <c r="E35" s="20"/>
      <c r="F35" s="20">
        <v>0</v>
      </c>
      <c r="G35" s="20">
        <v>0</v>
      </c>
      <c r="H35" s="20">
        <f t="shared" si="7"/>
        <v>0</v>
      </c>
      <c r="I35" s="21"/>
      <c r="J35" s="45"/>
    </row>
    <row r="36" customHeight="1" spans="1:10">
      <c r="A36" s="17"/>
      <c r="B36" s="18"/>
      <c r="C36" s="20"/>
      <c r="D36" s="43"/>
      <c r="E36" s="20"/>
      <c r="F36" s="20">
        <v>0</v>
      </c>
      <c r="G36" s="20">
        <v>0</v>
      </c>
      <c r="H36" s="20">
        <f t="shared" si="7"/>
        <v>0</v>
      </c>
      <c r="I36" s="21"/>
      <c r="J36" s="45"/>
    </row>
    <row r="37" s="1" customFormat="1" customHeight="1" spans="1:10">
      <c r="A37" s="39"/>
      <c r="B37" s="40" t="s">
        <v>29</v>
      </c>
      <c r="C37" s="41">
        <f>SUM(C33)</f>
        <v>0</v>
      </c>
      <c r="D37" s="41">
        <f t="shared" ref="D37:E37" si="8">SUM(D33)</f>
        <v>0</v>
      </c>
      <c r="E37" s="41">
        <f t="shared" si="8"/>
        <v>0</v>
      </c>
      <c r="F37" s="41">
        <f>SUM(F33:F36)</f>
        <v>0</v>
      </c>
      <c r="G37" s="41">
        <f t="shared" ref="G37:H37" si="9">SUM(G33:G36)</f>
        <v>0</v>
      </c>
      <c r="H37" s="41">
        <f t="shared" si="9"/>
        <v>0</v>
      </c>
      <c r="I37" s="42"/>
      <c r="J37" s="46"/>
    </row>
    <row r="38" customHeight="1" spans="1:10">
      <c r="A38" s="17">
        <v>7</v>
      </c>
      <c r="B38" s="18" t="s">
        <v>30</v>
      </c>
      <c r="C38" s="20">
        <v>0</v>
      </c>
      <c r="D38" s="43"/>
      <c r="E38" s="20">
        <f t="shared" si="6"/>
        <v>0</v>
      </c>
      <c r="F38" s="52">
        <v>0</v>
      </c>
      <c r="G38" s="52">
        <v>0</v>
      </c>
      <c r="H38" s="52">
        <f>F38+G38</f>
        <v>0</v>
      </c>
      <c r="I38" s="49"/>
      <c r="J38" s="44"/>
    </row>
    <row r="39" customHeight="1" spans="1:10">
      <c r="A39" s="17"/>
      <c r="B39" s="18"/>
      <c r="C39" s="20"/>
      <c r="D39" s="43"/>
      <c r="E39" s="20"/>
      <c r="F39" s="52">
        <v>0</v>
      </c>
      <c r="G39" s="52">
        <v>0</v>
      </c>
      <c r="H39" s="52">
        <f>F39+G39</f>
        <v>0</v>
      </c>
      <c r="I39" s="49"/>
      <c r="J39" s="45"/>
    </row>
    <row r="40" customHeight="1" spans="1:10">
      <c r="A40" s="17"/>
      <c r="B40" s="18"/>
      <c r="C40" s="20"/>
      <c r="D40" s="43"/>
      <c r="E40" s="20"/>
      <c r="F40" s="52">
        <v>0</v>
      </c>
      <c r="G40" s="52">
        <v>0</v>
      </c>
      <c r="H40" s="52">
        <f t="shared" si="7"/>
        <v>0</v>
      </c>
      <c r="I40" s="49"/>
      <c r="J40" s="45"/>
    </row>
    <row r="41" customHeight="1" spans="1:10">
      <c r="A41" s="17"/>
      <c r="B41" s="18"/>
      <c r="C41" s="20"/>
      <c r="D41" s="43"/>
      <c r="E41" s="20"/>
      <c r="F41" s="52">
        <v>0</v>
      </c>
      <c r="G41" s="52">
        <v>0</v>
      </c>
      <c r="H41" s="52">
        <f t="shared" si="7"/>
        <v>0</v>
      </c>
      <c r="I41" s="49"/>
      <c r="J41" s="45"/>
    </row>
    <row r="42" s="1" customFormat="1" customHeight="1" spans="1:10">
      <c r="A42" s="39"/>
      <c r="B42" s="40" t="s">
        <v>31</v>
      </c>
      <c r="C42" s="41">
        <f>SUM(C38)</f>
        <v>0</v>
      </c>
      <c r="D42" s="41">
        <f t="shared" ref="D42:E42" si="10">SUM(D38)</f>
        <v>0</v>
      </c>
      <c r="E42" s="41">
        <f t="shared" si="10"/>
        <v>0</v>
      </c>
      <c r="F42" s="41">
        <f>SUM(F38:F41)</f>
        <v>0</v>
      </c>
      <c r="G42" s="41">
        <f t="shared" ref="G42:H42" si="11">SUM(G38:G41)</f>
        <v>0</v>
      </c>
      <c r="H42" s="41">
        <f t="shared" si="11"/>
        <v>0</v>
      </c>
      <c r="I42" s="42"/>
      <c r="J42" s="46"/>
    </row>
    <row r="43" customHeight="1" spans="1:10">
      <c r="A43" s="17">
        <v>8</v>
      </c>
      <c r="B43" s="18" t="s">
        <v>32</v>
      </c>
      <c r="C43" s="20">
        <v>0</v>
      </c>
      <c r="D43" s="43"/>
      <c r="E43" s="20">
        <f t="shared" si="6"/>
        <v>0</v>
      </c>
      <c r="F43" s="20">
        <v>0</v>
      </c>
      <c r="G43" s="20">
        <v>0</v>
      </c>
      <c r="H43" s="20">
        <f t="shared" si="7"/>
        <v>0</v>
      </c>
      <c r="I43" s="21"/>
      <c r="J43" s="44"/>
    </row>
    <row r="44" customHeight="1" spans="1:10">
      <c r="A44" s="17"/>
      <c r="B44" s="18"/>
      <c r="C44" s="20"/>
      <c r="D44" s="43"/>
      <c r="E44" s="20"/>
      <c r="F44" s="20">
        <v>0</v>
      </c>
      <c r="G44" s="20">
        <v>0</v>
      </c>
      <c r="H44" s="20">
        <f t="shared" si="7"/>
        <v>0</v>
      </c>
      <c r="I44" s="21"/>
      <c r="J44" s="45"/>
    </row>
    <row r="45" s="1" customFormat="1" customHeight="1" spans="1:10">
      <c r="A45" s="39"/>
      <c r="B45" s="40" t="s">
        <v>33</v>
      </c>
      <c r="C45" s="41">
        <f>SUM(C43)</f>
        <v>0</v>
      </c>
      <c r="D45" s="41">
        <f t="shared" ref="D45:E45" si="12">SUM(D43)</f>
        <v>0</v>
      </c>
      <c r="E45" s="41">
        <f t="shared" si="12"/>
        <v>0</v>
      </c>
      <c r="F45" s="41">
        <f>SUM(F43:F44)</f>
        <v>0</v>
      </c>
      <c r="G45" s="41">
        <f t="shared" ref="G45:H45" si="13">SUM(G43:G44)</f>
        <v>0</v>
      </c>
      <c r="H45" s="41">
        <f t="shared" si="13"/>
        <v>0</v>
      </c>
      <c r="I45" s="42"/>
      <c r="J45" s="46"/>
    </row>
    <row r="46" ht="14.15" spans="1:10">
      <c r="A46" s="17">
        <v>9</v>
      </c>
      <c r="B46" s="18" t="s">
        <v>34</v>
      </c>
      <c r="C46" s="20">
        <v>0</v>
      </c>
      <c r="D46" s="43"/>
      <c r="E46" s="20">
        <f t="shared" si="6"/>
        <v>0</v>
      </c>
      <c r="F46" s="20">
        <v>158.98</v>
      </c>
      <c r="G46" s="20">
        <v>0</v>
      </c>
      <c r="H46" s="20">
        <f>F46*7.3</f>
        <v>1160.554</v>
      </c>
      <c r="I46" s="53" t="s">
        <v>35</v>
      </c>
      <c r="J46" s="50"/>
    </row>
    <row r="47" ht="14.15" spans="1:10">
      <c r="A47" s="17"/>
      <c r="B47" s="18"/>
      <c r="C47" s="20"/>
      <c r="D47" s="43"/>
      <c r="E47" s="20"/>
      <c r="F47" s="20">
        <v>224.63</v>
      </c>
      <c r="G47" s="20">
        <v>0</v>
      </c>
      <c r="H47" s="20">
        <f t="shared" ref="H47:H50" si="14">F47*7.3</f>
        <v>1639.799</v>
      </c>
      <c r="I47" s="53" t="s">
        <v>35</v>
      </c>
      <c r="J47" s="35"/>
    </row>
    <row r="48" ht="14.15" spans="1:10">
      <c r="A48" s="17"/>
      <c r="B48" s="18"/>
      <c r="C48" s="20"/>
      <c r="D48" s="43"/>
      <c r="E48" s="20"/>
      <c r="F48" s="20">
        <v>9.88</v>
      </c>
      <c r="G48" s="20">
        <v>0</v>
      </c>
      <c r="H48" s="20">
        <f t="shared" si="14"/>
        <v>72.124</v>
      </c>
      <c r="I48" s="53" t="s">
        <v>36</v>
      </c>
      <c r="J48" s="50"/>
    </row>
    <row r="49" ht="14.15" spans="1:10">
      <c r="A49" s="17"/>
      <c r="B49" s="18"/>
      <c r="C49" s="20"/>
      <c r="D49" s="43"/>
      <c r="E49" s="20"/>
      <c r="F49" s="20">
        <v>10.49</v>
      </c>
      <c r="G49" s="20">
        <v>0</v>
      </c>
      <c r="H49" s="20">
        <f t="shared" si="14"/>
        <v>76.577</v>
      </c>
      <c r="I49" s="53" t="s">
        <v>36</v>
      </c>
      <c r="J49" s="35"/>
    </row>
    <row r="50" ht="14.15" spans="1:10">
      <c r="A50" s="17"/>
      <c r="B50" s="18"/>
      <c r="C50" s="20"/>
      <c r="D50" s="43"/>
      <c r="E50" s="20"/>
      <c r="F50" s="20">
        <v>84.76</v>
      </c>
      <c r="G50" s="20">
        <v>0</v>
      </c>
      <c r="H50" s="20">
        <f t="shared" si="14"/>
        <v>618.748</v>
      </c>
      <c r="I50" s="53" t="s">
        <v>36</v>
      </c>
      <c r="J50" s="35"/>
    </row>
    <row r="51" s="1" customFormat="1" customHeight="1" spans="1:10">
      <c r="A51" s="39"/>
      <c r="B51" s="40" t="s">
        <v>37</v>
      </c>
      <c r="C51" s="41">
        <f>SUM(C46)</f>
        <v>0</v>
      </c>
      <c r="D51" s="41">
        <f t="shared" ref="D51:E51" si="15">SUM(D46)</f>
        <v>0</v>
      </c>
      <c r="E51" s="41">
        <f t="shared" si="15"/>
        <v>0</v>
      </c>
      <c r="F51" s="41">
        <f>SUM(F46:F50)</f>
        <v>488.74</v>
      </c>
      <c r="G51" s="41">
        <f t="shared" ref="G51:H51" si="16">SUM(G46:G50)</f>
        <v>0</v>
      </c>
      <c r="H51" s="41">
        <f t="shared" si="16"/>
        <v>3567.802</v>
      </c>
      <c r="I51" s="42"/>
      <c r="J51" s="27"/>
    </row>
    <row r="52" ht="14.15" spans="1:10">
      <c r="A52" s="28">
        <v>10</v>
      </c>
      <c r="B52" s="18" t="s">
        <v>38</v>
      </c>
      <c r="C52" s="20">
        <v>0</v>
      </c>
      <c r="D52" s="43"/>
      <c r="E52" s="20">
        <f t="shared" si="6"/>
        <v>0</v>
      </c>
      <c r="F52" s="52">
        <v>149.95</v>
      </c>
      <c r="G52" s="52">
        <v>0</v>
      </c>
      <c r="H52" s="52">
        <f>F52</f>
        <v>149.95</v>
      </c>
      <c r="I52" s="49" t="s">
        <v>39</v>
      </c>
      <c r="J52" s="44"/>
    </row>
    <row r="53" ht="14.15" spans="1:10">
      <c r="A53" s="32"/>
      <c r="B53" s="18"/>
      <c r="C53" s="20"/>
      <c r="D53" s="43"/>
      <c r="E53" s="20"/>
      <c r="F53" s="52">
        <v>160</v>
      </c>
      <c r="G53" s="52">
        <v>0</v>
      </c>
      <c r="H53" s="52">
        <f>F53</f>
        <v>160</v>
      </c>
      <c r="I53" s="49" t="s">
        <v>40</v>
      </c>
      <c r="J53" s="45"/>
    </row>
    <row r="54" ht="14.15" spans="1:10">
      <c r="A54" s="32"/>
      <c r="B54" s="18"/>
      <c r="C54" s="20"/>
      <c r="D54" s="43"/>
      <c r="E54" s="20"/>
      <c r="F54" s="52">
        <v>50</v>
      </c>
      <c r="G54" s="52">
        <v>0</v>
      </c>
      <c r="H54" s="52">
        <f>F54</f>
        <v>50</v>
      </c>
      <c r="I54" s="49" t="s">
        <v>41</v>
      </c>
      <c r="J54" s="45"/>
    </row>
    <row r="55" ht="14.15" spans="1:10">
      <c r="A55" s="32"/>
      <c r="B55" s="18"/>
      <c r="C55" s="20"/>
      <c r="D55" s="43"/>
      <c r="E55" s="20"/>
      <c r="F55" s="52">
        <v>50</v>
      </c>
      <c r="G55" s="52">
        <v>0</v>
      </c>
      <c r="H55" s="52">
        <f>F55</f>
        <v>50</v>
      </c>
      <c r="I55" s="49" t="s">
        <v>42</v>
      </c>
      <c r="J55" s="45"/>
    </row>
    <row r="56" customHeight="1" spans="1:10">
      <c r="A56" s="32"/>
      <c r="B56" s="18"/>
      <c r="C56" s="20"/>
      <c r="D56" s="43"/>
      <c r="E56" s="20"/>
      <c r="F56" s="52"/>
      <c r="G56" s="52">
        <v>0</v>
      </c>
      <c r="H56" s="52">
        <f t="shared" ref="H56:H57" si="17">F56+G56</f>
        <v>0</v>
      </c>
      <c r="I56" s="49"/>
      <c r="J56" s="45"/>
    </row>
    <row r="57" customHeight="1" spans="1:10">
      <c r="A57" s="32"/>
      <c r="B57" s="18"/>
      <c r="C57" s="20"/>
      <c r="D57" s="43"/>
      <c r="E57" s="20"/>
      <c r="F57" s="52"/>
      <c r="G57" s="52">
        <v>0</v>
      </c>
      <c r="H57" s="52">
        <f t="shared" si="17"/>
        <v>0</v>
      </c>
      <c r="I57" s="49"/>
      <c r="J57" s="45"/>
    </row>
    <row r="58" s="1" customFormat="1" customHeight="1" spans="1:10">
      <c r="A58" s="39"/>
      <c r="B58" s="40" t="s">
        <v>43</v>
      </c>
      <c r="C58" s="41">
        <f>SUM(C52)</f>
        <v>0</v>
      </c>
      <c r="D58" s="41">
        <f>SUM(D52)</f>
        <v>0</v>
      </c>
      <c r="E58" s="41">
        <f>SUM(E52)</f>
        <v>0</v>
      </c>
      <c r="F58" s="41">
        <f>SUM(F52:F57)</f>
        <v>409.95</v>
      </c>
      <c r="G58" s="41">
        <f>SUM(G52:G57)</f>
        <v>0</v>
      </c>
      <c r="H58" s="41">
        <f>SUM(H52:H57)</f>
        <v>409.95</v>
      </c>
      <c r="I58" s="42"/>
      <c r="J58" s="46"/>
    </row>
    <row r="59" customHeight="1" spans="1:10">
      <c r="A59" s="39"/>
      <c r="B59" s="40" t="s">
        <v>44</v>
      </c>
      <c r="C59" s="41">
        <f t="shared" ref="C59:H59" si="18">SUM(C58,C51,C45,C42,C37,C32,C25,C20,C15,C9)</f>
        <v>0</v>
      </c>
      <c r="D59" s="41">
        <f t="shared" si="18"/>
        <v>0</v>
      </c>
      <c r="E59" s="41">
        <f t="shared" si="18"/>
        <v>0</v>
      </c>
      <c r="F59" s="41">
        <f t="shared" si="18"/>
        <v>4642</v>
      </c>
      <c r="G59" s="41">
        <f t="shared" si="18"/>
        <v>0</v>
      </c>
      <c r="H59" s="41">
        <f t="shared" si="18"/>
        <v>6655.652</v>
      </c>
      <c r="I59" s="42"/>
      <c r="J59" s="54"/>
    </row>
    <row r="63" customHeight="1" spans="1:10">
      <c r="A63" s="55" t="s">
        <v>45</v>
      </c>
      <c r="B63" s="1"/>
      <c r="C63" s="56" t="s">
        <v>46</v>
      </c>
      <c r="D63" s="55"/>
      <c r="E63" s="55" t="s">
        <v>47</v>
      </c>
      <c r="F63" s="55"/>
      <c r="G63" s="55" t="s">
        <v>48</v>
      </c>
      <c r="H63" s="55"/>
      <c r="I63" s="57"/>
    </row>
  </sheetData>
  <mergeCells count="53">
    <mergeCell ref="C2:H2"/>
    <mergeCell ref="C6:E6"/>
    <mergeCell ref="F6:I6"/>
    <mergeCell ref="A6:A7"/>
    <mergeCell ref="A10:A14"/>
    <mergeCell ref="A16:A19"/>
    <mergeCell ref="A21:A24"/>
    <mergeCell ref="A26:A31"/>
    <mergeCell ref="A33:A36"/>
    <mergeCell ref="A38:A41"/>
    <mergeCell ref="A43:A44"/>
    <mergeCell ref="A46:A50"/>
    <mergeCell ref="A52:A57"/>
    <mergeCell ref="B6:B7"/>
    <mergeCell ref="B10:B14"/>
    <mergeCell ref="B16:B19"/>
    <mergeCell ref="B21:B24"/>
    <mergeCell ref="B26:B31"/>
    <mergeCell ref="B33:B36"/>
    <mergeCell ref="B38:B41"/>
    <mergeCell ref="B43:B44"/>
    <mergeCell ref="B46:B50"/>
    <mergeCell ref="B52:B57"/>
    <mergeCell ref="C10:C14"/>
    <mergeCell ref="C16:C19"/>
    <mergeCell ref="C21:C24"/>
    <mergeCell ref="C26:C31"/>
    <mergeCell ref="C33:C36"/>
    <mergeCell ref="C38:C41"/>
    <mergeCell ref="C43:C44"/>
    <mergeCell ref="C46:C50"/>
    <mergeCell ref="C52:C57"/>
    <mergeCell ref="D10:D14"/>
    <mergeCell ref="D16:D19"/>
    <mergeCell ref="D21:D24"/>
    <mergeCell ref="D26:D31"/>
    <mergeCell ref="D33:D36"/>
    <mergeCell ref="D38:D41"/>
    <mergeCell ref="D43:D44"/>
    <mergeCell ref="D46:D50"/>
    <mergeCell ref="D52:D57"/>
    <mergeCell ref="E10:E14"/>
    <mergeCell ref="E16:E19"/>
    <mergeCell ref="E21:E24"/>
    <mergeCell ref="E26:E31"/>
    <mergeCell ref="E33:E36"/>
    <mergeCell ref="E38:E41"/>
    <mergeCell ref="E43:E44"/>
    <mergeCell ref="E46:E50"/>
    <mergeCell ref="E52:E57"/>
    <mergeCell ref="J4:J5"/>
    <mergeCell ref="J6:J7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员工报销明细（李青芝）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2014-04-15T08:52:00Z</dcterms:created>
  <cp:lastPrinted>2017-09-06T05:53:00Z</cp:lastPrinted>
  <dcterms:modified xsi:type="dcterms:W3CDTF">2026-01-06T03:54:02Z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92B3807492E145C6A22B8E46FDFA06BC_13</vt:lpwstr>
  </property>
  <property fmtid="{D5CDD505-2E9C-101B-9397-08002B2CF9AE}" pid="4" name="CalculationRule">
    <vt:i4>0</vt:i4>
  </property>
</Properties>
</file>