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<sst xmlns="http://schemas.openxmlformats.org/spreadsheetml/2006/main" count="55">
  <si>
    <t>【借款报销单】</t>
  </si>
  <si>
    <t xml:space="preserve">团号：HMZA-180509-QDH685 </t>
  </si>
  <si>
    <t>会议日期：5月9-12日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</si>
  <si>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</si>
  <si>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</si>
  <si>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</si>
  <si>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</si>
  <si>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</si>
  <si>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</si>
  <si>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</si>
  <si>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</si>
  <si>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</si>
  <si>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</si>
  <si>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</si>
  <si>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</si>
  <si>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</si>
  <si>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</si>
  <si>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</si>
  <si>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</si>
  <si>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</si>
  <si>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</si>
  <si>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</si>
  <si>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书</t>
  </si>
  <si>
    <t>需有客户邮件确认，并抄送合规部。</t>
  </si>
  <si>
    <t>客户使用费用合计</t>
  </si>
  <si>
    <t>活动餐费</t>
  </si>
  <si>
    <t>蛋糕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</si>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</sst>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#,##0.00_);[Red]\(#,##0.00\)"/>
    <numFmt numFmtId="178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31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28" borderId="12" applyNumberFormat="0" applyAlignment="0" applyProtection="0">
      <alignment vertical="center"/>
    </xf>
    <xf numFmtId="0" fontId="23" fillId="28" borderId="14" applyNumberFormat="0" applyAlignment="0" applyProtection="0">
      <alignment vertical="center"/>
    </xf>
    <xf numFmtId="0" fontId="8" fillId="11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8"/>
  <sheetViews>
    <sheetView tabSelected="1" view="pageBreakPreview" zoomScaleNormal="90" zoomScaleSheetLayoutView="100" topLeftCell="A13" workbookViewId="0">
      <selection activeCell="I18" sqref="I18"/>
    </sheetView>
  </sheetViews>
  <sheetFormatPr defaultColWidth="9" defaultRowHeight="21" customHeight="1"/>
  <cols>
    <col min="1" max="1" width="9" style="2"/>
    <col min="2" max="2" width="16.7545454545455" customWidth="1"/>
    <col min="3" max="3" width="12.8181818181818" style="3"/>
    <col min="5" max="5" width="12.8181818181818" customWidth="1"/>
    <col min="6" max="6" width="12.8181818181818"/>
    <col min="8" max="8" width="11.5454545454545" customWidth="1"/>
    <col min="9" max="9" width="10.3636363636364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8"/>
      <c r="J9" s="40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1"/>
      <c r="J10" s="42"/>
    </row>
    <row r="11" customHeight="1" spans="1:10">
      <c r="A11" s="20">
        <v>2</v>
      </c>
      <c r="B11" s="21" t="s">
        <v>18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>F11+G11</f>
        <v>0</v>
      </c>
      <c r="I11" s="38"/>
      <c r="J11" s="39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8"/>
      <c r="J12" s="40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1"/>
      <c r="J13" s="42"/>
    </row>
    <row r="14" customHeight="1" spans="1:10">
      <c r="A14" s="13">
        <v>3</v>
      </c>
      <c r="B14" s="14" t="s">
        <v>21</v>
      </c>
      <c r="C14" s="15">
        <v>1500</v>
      </c>
      <c r="D14" s="16">
        <v>1</v>
      </c>
      <c r="E14" s="15">
        <f>C14*D14</f>
        <v>1500</v>
      </c>
      <c r="F14" s="15">
        <v>1096</v>
      </c>
      <c r="G14" s="15">
        <v>0</v>
      </c>
      <c r="H14" s="15">
        <f t="shared" ref="H14:H18" si="1">F14+G14</f>
        <v>1096</v>
      </c>
      <c r="I14" s="38" t="s">
        <v>22</v>
      </c>
      <c r="J14" s="43" t="s">
        <v>23</v>
      </c>
    </row>
    <row r="15" customHeight="1" spans="1:10">
      <c r="A15" s="13"/>
      <c r="B15" s="14"/>
      <c r="C15" s="15"/>
      <c r="D15" s="16"/>
      <c r="E15" s="15"/>
      <c r="F15" s="15">
        <v>1096</v>
      </c>
      <c r="G15" s="15">
        <v>0</v>
      </c>
      <c r="H15" s="15">
        <f t="shared" si="1"/>
        <v>1096</v>
      </c>
      <c r="I15" s="38" t="s">
        <v>22</v>
      </c>
      <c r="J15" s="44"/>
    </row>
    <row r="16" s="1" customFormat="1" customHeight="1" spans="1:10">
      <c r="A16" s="17"/>
      <c r="B16" s="18" t="s">
        <v>24</v>
      </c>
      <c r="C16" s="19">
        <f>SUM(C14)</f>
        <v>1500</v>
      </c>
      <c r="D16" s="19">
        <f t="shared" ref="D16:E16" si="2">SUM(D14)</f>
        <v>1</v>
      </c>
      <c r="E16" s="19">
        <f t="shared" si="2"/>
        <v>1500</v>
      </c>
      <c r="F16" s="19">
        <f>SUM(F14:F15)</f>
        <v>2192</v>
      </c>
      <c r="G16" s="19">
        <f>SUM(G14:G15)</f>
        <v>0</v>
      </c>
      <c r="H16" s="19">
        <f>SUM(H14:H15)</f>
        <v>2192</v>
      </c>
      <c r="I16" s="41"/>
      <c r="J16" s="45"/>
    </row>
    <row r="17" customHeight="1" spans="1:10">
      <c r="A17" s="20">
        <v>4</v>
      </c>
      <c r="B17" s="21" t="s">
        <v>25</v>
      </c>
      <c r="C17" s="22">
        <v>18500</v>
      </c>
      <c r="D17" s="20">
        <v>1</v>
      </c>
      <c r="E17" s="22">
        <f>C17*D17</f>
        <v>18500</v>
      </c>
      <c r="F17" s="15">
        <v>228</v>
      </c>
      <c r="G17" s="15">
        <v>0</v>
      </c>
      <c r="H17" s="15">
        <f t="shared" si="1"/>
        <v>228</v>
      </c>
      <c r="I17" s="38" t="s">
        <v>26</v>
      </c>
      <c r="J17" s="43" t="s">
        <v>27</v>
      </c>
    </row>
    <row r="18" customHeight="1" spans="1:10">
      <c r="A18" s="26"/>
      <c r="B18" s="27"/>
      <c r="C18" s="28"/>
      <c r="D18" s="26"/>
      <c r="E18" s="28"/>
      <c r="F18" s="15">
        <v>11333</v>
      </c>
      <c r="G18" s="15">
        <v>0</v>
      </c>
      <c r="H18" s="15">
        <f t="shared" si="1"/>
        <v>11333</v>
      </c>
      <c r="I18" s="38"/>
      <c r="J18" s="44"/>
    </row>
    <row r="19" customHeight="1" spans="1:10">
      <c r="A19" s="26"/>
      <c r="B19" s="27"/>
      <c r="C19" s="28"/>
      <c r="D19" s="26"/>
      <c r="E19" s="28"/>
      <c r="F19" s="15">
        <v>6468</v>
      </c>
      <c r="G19" s="15">
        <v>0</v>
      </c>
      <c r="H19" s="15">
        <f t="shared" ref="H19:H21" si="3">F19+G19</f>
        <v>6468</v>
      </c>
      <c r="I19" s="38"/>
      <c r="J19" s="44"/>
    </row>
    <row r="20" customFormat="1" customHeight="1" spans="1:10">
      <c r="A20" s="26"/>
      <c r="B20" s="27"/>
      <c r="C20" s="28"/>
      <c r="D20" s="26"/>
      <c r="E20" s="28"/>
      <c r="F20" s="15">
        <v>1410</v>
      </c>
      <c r="G20" s="15">
        <v>0</v>
      </c>
      <c r="H20" s="15">
        <f t="shared" si="3"/>
        <v>1410</v>
      </c>
      <c r="I20" s="38"/>
      <c r="J20" s="44"/>
    </row>
    <row r="21" customFormat="1" customHeight="1" spans="1:10">
      <c r="A21" s="23"/>
      <c r="B21" s="24"/>
      <c r="C21" s="25"/>
      <c r="D21" s="23"/>
      <c r="E21" s="25"/>
      <c r="F21" s="15">
        <v>876</v>
      </c>
      <c r="G21" s="15">
        <v>0</v>
      </c>
      <c r="H21" s="15">
        <f t="shared" si="3"/>
        <v>876</v>
      </c>
      <c r="I21" s="38"/>
      <c r="J21" s="44"/>
    </row>
    <row r="22" s="1" customFormat="1" customHeight="1" spans="1:10">
      <c r="A22" s="17"/>
      <c r="B22" s="18" t="s">
        <v>28</v>
      </c>
      <c r="C22" s="19">
        <f>SUM(C17)</f>
        <v>18500</v>
      </c>
      <c r="D22" s="19">
        <f t="shared" ref="D22:E22" si="4">SUM(D17)</f>
        <v>1</v>
      </c>
      <c r="E22" s="19">
        <f t="shared" si="4"/>
        <v>18500</v>
      </c>
      <c r="F22" s="19">
        <f>SUM(F17:F19)</f>
        <v>18029</v>
      </c>
      <c r="G22" s="19">
        <f>SUM(G17:G19)</f>
        <v>0</v>
      </c>
      <c r="H22" s="19">
        <f>SUM(H17:H19)</f>
        <v>18029</v>
      </c>
      <c r="I22" s="41"/>
      <c r="J22" s="45"/>
    </row>
    <row r="23" customHeight="1" spans="1:10">
      <c r="A23" s="20">
        <v>5</v>
      </c>
      <c r="B23" s="21" t="s">
        <v>29</v>
      </c>
      <c r="C23" s="22">
        <v>0</v>
      </c>
      <c r="D23" s="20"/>
      <c r="E23" s="22">
        <f>C23*D23</f>
        <v>0</v>
      </c>
      <c r="F23" s="15">
        <v>0</v>
      </c>
      <c r="G23" s="15">
        <v>0</v>
      </c>
      <c r="H23" s="15">
        <f t="shared" ref="H22:H43" si="5">F23+G23</f>
        <v>0</v>
      </c>
      <c r="I23" s="38"/>
      <c r="J23" s="39" t="s">
        <v>30</v>
      </c>
    </row>
    <row r="24" customHeight="1" spans="1:10">
      <c r="A24" s="23"/>
      <c r="B24" s="24"/>
      <c r="C24" s="25"/>
      <c r="D24" s="23"/>
      <c r="E24" s="25"/>
      <c r="F24" s="15">
        <v>0</v>
      </c>
      <c r="G24" s="15">
        <v>0</v>
      </c>
      <c r="H24" s="15">
        <f t="shared" ref="H24" si="6">F24+G24</f>
        <v>0</v>
      </c>
      <c r="I24" s="38"/>
      <c r="J24" s="40"/>
    </row>
    <row r="25" s="1" customFormat="1" customHeight="1" spans="1:10">
      <c r="A25" s="17"/>
      <c r="B25" s="18" t="s">
        <v>31</v>
      </c>
      <c r="C25" s="19">
        <f>SUM(C23)</f>
        <v>0</v>
      </c>
      <c r="D25" s="19">
        <f t="shared" ref="D25:E25" si="7">SUM(D23)</f>
        <v>0</v>
      </c>
      <c r="E25" s="19">
        <f t="shared" si="7"/>
        <v>0</v>
      </c>
      <c r="F25" s="19">
        <f>SUM(F23:F24)</f>
        <v>0</v>
      </c>
      <c r="G25" s="19">
        <f>SUM(G23:G24)</f>
        <v>0</v>
      </c>
      <c r="H25" s="19">
        <f t="shared" ref="H25" si="8">SUM(H23:H24)</f>
        <v>0</v>
      </c>
      <c r="I25" s="41"/>
      <c r="J25" s="42"/>
    </row>
    <row r="26" customHeight="1" spans="1:10">
      <c r="A26" s="13">
        <v>6</v>
      </c>
      <c r="B26" s="14" t="s">
        <v>32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 t="shared" si="5"/>
        <v>0</v>
      </c>
      <c r="I26" s="38"/>
      <c r="J26" s="39" t="s">
        <v>33</v>
      </c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5"/>
        <v>0</v>
      </c>
      <c r="I27" s="38"/>
      <c r="J27" s="44"/>
    </row>
    <row r="28" s="1" customFormat="1" customHeight="1" spans="1:10">
      <c r="A28" s="17"/>
      <c r="B28" s="18" t="s">
        <v>34</v>
      </c>
      <c r="C28" s="19">
        <f>SUM(C26)</f>
        <v>0</v>
      </c>
      <c r="D28" s="19">
        <f t="shared" ref="D28:E28" si="9">SUM(D26)</f>
        <v>0</v>
      </c>
      <c r="E28" s="19">
        <f t="shared" si="9"/>
        <v>0</v>
      </c>
      <c r="F28" s="19">
        <f>SUM(F26:F27)</f>
        <v>0</v>
      </c>
      <c r="G28" s="19">
        <f>SUM(G26:G27)</f>
        <v>0</v>
      </c>
      <c r="H28" s="19">
        <f>SUM(H26:H27)</f>
        <v>0</v>
      </c>
      <c r="I28" s="41"/>
      <c r="J28" s="45"/>
    </row>
    <row r="29" customHeight="1" spans="1:10">
      <c r="A29" s="13">
        <v>7</v>
      </c>
      <c r="B29" s="14" t="s">
        <v>35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38"/>
      <c r="J29" s="46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38"/>
      <c r="J30" s="47"/>
    </row>
    <row r="31" s="1" customFormat="1" customHeight="1" spans="1:10">
      <c r="A31" s="17"/>
      <c r="B31" s="18" t="s">
        <v>36</v>
      </c>
      <c r="C31" s="19">
        <f>SUM(C29)</f>
        <v>0</v>
      </c>
      <c r="D31" s="19">
        <f t="shared" ref="D31:E31" si="10">SUM(D29)</f>
        <v>0</v>
      </c>
      <c r="E31" s="19">
        <f t="shared" si="10"/>
        <v>0</v>
      </c>
      <c r="F31" s="19">
        <f>SUM(F29:F30)</f>
        <v>0</v>
      </c>
      <c r="G31" s="19">
        <f>SUM(G29:G30)</f>
        <v>0</v>
      </c>
      <c r="H31" s="19">
        <f>SUM(H29:H30)</f>
        <v>0</v>
      </c>
      <c r="I31" s="41"/>
      <c r="J31" s="48"/>
    </row>
    <row r="32" customHeight="1" spans="1:10">
      <c r="A32" s="13">
        <v>8</v>
      </c>
      <c r="B32" s="14" t="s">
        <v>37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38"/>
      <c r="J32" s="43" t="s">
        <v>38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38"/>
      <c r="J33" s="44"/>
    </row>
    <row r="34" s="1" customFormat="1" customHeight="1" spans="1:10">
      <c r="A34" s="17"/>
      <c r="B34" s="18" t="s">
        <v>39</v>
      </c>
      <c r="C34" s="19">
        <f>SUM(C32)</f>
        <v>0</v>
      </c>
      <c r="D34" s="19">
        <f t="shared" ref="D34:E34" si="11">SUM(D32)</f>
        <v>0</v>
      </c>
      <c r="E34" s="19">
        <f t="shared" si="11"/>
        <v>0</v>
      </c>
      <c r="F34" s="19">
        <f>SUM(F32:F33)</f>
        <v>0</v>
      </c>
      <c r="G34" s="19">
        <f t="shared" ref="G34:H34" si="12">SUM(G32:G33)</f>
        <v>0</v>
      </c>
      <c r="H34" s="19">
        <f t="shared" si="12"/>
        <v>0</v>
      </c>
      <c r="I34" s="41"/>
      <c r="J34" s="45"/>
    </row>
    <row r="35" customHeight="1" spans="1:10">
      <c r="A35" s="13">
        <v>9</v>
      </c>
      <c r="B35" s="14" t="s">
        <v>40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38"/>
      <c r="J35" s="39" t="s">
        <v>41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8"/>
      <c r="J36" s="40"/>
    </row>
    <row r="37" s="1" customFormat="1" customHeight="1" spans="1:10">
      <c r="A37" s="17"/>
      <c r="B37" s="18" t="s">
        <v>42</v>
      </c>
      <c r="C37" s="19">
        <f>SUM(C35)</f>
        <v>0</v>
      </c>
      <c r="D37" s="19">
        <f t="shared" ref="D37:E37" si="13">SUM(D35)</f>
        <v>0</v>
      </c>
      <c r="E37" s="19">
        <f t="shared" si="13"/>
        <v>0</v>
      </c>
      <c r="F37" s="19">
        <f>SUM(F35:F36)</f>
        <v>0</v>
      </c>
      <c r="G37" s="19">
        <f>SUM(G35:G36)</f>
        <v>0</v>
      </c>
      <c r="H37" s="19">
        <f>SUM(H35:H36)</f>
        <v>0</v>
      </c>
      <c r="I37" s="41"/>
      <c r="J37" s="42"/>
    </row>
    <row r="38" customHeight="1" spans="1:10">
      <c r="A38" s="20">
        <v>10</v>
      </c>
      <c r="B38" s="14" t="s">
        <v>43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38"/>
      <c r="J38" s="46"/>
    </row>
    <row r="39" customHeight="1" spans="1:10">
      <c r="A39" s="26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38"/>
      <c r="J39" s="47"/>
    </row>
    <row r="40" s="1" customFormat="1" customHeight="1" spans="1:10">
      <c r="A40" s="17"/>
      <c r="B40" s="18" t="s">
        <v>44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>SUM(G38:G39)</f>
        <v>0</v>
      </c>
      <c r="H40" s="19">
        <f>SUM(H38:H39)</f>
        <v>0</v>
      </c>
      <c r="I40" s="41"/>
      <c r="J40" s="48"/>
    </row>
    <row r="41" customHeight="1" spans="1:10">
      <c r="A41" s="17"/>
      <c r="B41" s="18" t="s">
        <v>45</v>
      </c>
      <c r="C41" s="19">
        <f>SUM(C40,C37,C34,C31,C28,C25,C22,C16,C13,C10)</f>
        <v>20000</v>
      </c>
      <c r="D41" s="19">
        <f t="shared" ref="D41:H41" si="15">SUM(D40,D37,D34,D31,D28,D25,D22,D16,D13,D10)</f>
        <v>2</v>
      </c>
      <c r="E41" s="19">
        <f t="shared" si="15"/>
        <v>20000</v>
      </c>
      <c r="F41" s="19">
        <f t="shared" si="15"/>
        <v>20221</v>
      </c>
      <c r="G41" s="19">
        <f t="shared" si="15"/>
        <v>0</v>
      </c>
      <c r="H41" s="19">
        <f t="shared" si="15"/>
        <v>20221</v>
      </c>
      <c r="I41" s="41"/>
      <c r="J41" s="49"/>
    </row>
    <row r="45" customHeight="1" spans="1:9">
      <c r="A45" s="29" t="s">
        <v>46</v>
      </c>
      <c r="B45" s="30"/>
      <c r="C45" s="31" t="s">
        <v>47</v>
      </c>
      <c r="D45" s="31"/>
      <c r="E45" s="31" t="s">
        <v>48</v>
      </c>
      <c r="F45" s="31"/>
      <c r="G45" s="31" t="s">
        <v>49</v>
      </c>
      <c r="H45" s="31"/>
      <c r="I45" s="50" t="s">
        <v>50</v>
      </c>
    </row>
    <row r="46" customHeight="1" spans="1:9">
      <c r="A46" s="32">
        <f>E41</f>
        <v>20000</v>
      </c>
      <c r="B46" s="33"/>
      <c r="C46" s="33">
        <f>H41</f>
        <v>20221</v>
      </c>
      <c r="D46" s="33"/>
      <c r="E46" s="33">
        <f>F41</f>
        <v>20221</v>
      </c>
      <c r="F46" s="33"/>
      <c r="G46" s="33">
        <f>G41</f>
        <v>0</v>
      </c>
      <c r="H46" s="33"/>
      <c r="I46" s="51">
        <f>A46-C46</f>
        <v>-221</v>
      </c>
    </row>
    <row r="48" customHeight="1" spans="1:9">
      <c r="A48" s="34" t="s">
        <v>51</v>
      </c>
      <c r="B48" s="35"/>
      <c r="C48" s="36" t="s">
        <v>52</v>
      </c>
      <c r="D48" s="34"/>
      <c r="E48" s="34" t="s">
        <v>53</v>
      </c>
      <c r="F48" s="34"/>
      <c r="G48" s="34" t="s">
        <v>54</v>
      </c>
      <c r="H48" s="34"/>
      <c r="I48" s="35"/>
    </row>
  </sheetData>
  <mergeCells count="76">
    <mergeCell ref="C2:H2"/>
    <mergeCell ref="C6:E6"/>
    <mergeCell ref="F6:I6"/>
    <mergeCell ref="A45:B45"/>
    <mergeCell ref="C45:D45"/>
    <mergeCell ref="E45:F45"/>
    <mergeCell ref="G45:H45"/>
    <mergeCell ref="A46:B46"/>
    <mergeCell ref="C46:D46"/>
    <mergeCell ref="E46:F46"/>
    <mergeCell ref="G46:H46"/>
    <mergeCell ref="A6:A7"/>
    <mergeCell ref="A8:A9"/>
    <mergeCell ref="A11:A12"/>
    <mergeCell ref="A14:A15"/>
    <mergeCell ref="A17:A21"/>
    <mergeCell ref="A23:A24"/>
    <mergeCell ref="A26:A27"/>
    <mergeCell ref="A29:A30"/>
    <mergeCell ref="A32:A33"/>
    <mergeCell ref="A35:A36"/>
    <mergeCell ref="A38:A39"/>
    <mergeCell ref="B6:B7"/>
    <mergeCell ref="B8:B9"/>
    <mergeCell ref="B11:B12"/>
    <mergeCell ref="B14:B15"/>
    <mergeCell ref="B17:B21"/>
    <mergeCell ref="B23:B24"/>
    <mergeCell ref="B26:B27"/>
    <mergeCell ref="B29:B30"/>
    <mergeCell ref="B32:B33"/>
    <mergeCell ref="B35:B36"/>
    <mergeCell ref="B38:B39"/>
    <mergeCell ref="C8:C9"/>
    <mergeCell ref="C11:C12"/>
    <mergeCell ref="C14:C15"/>
    <mergeCell ref="C17:C21"/>
    <mergeCell ref="C23:C24"/>
    <mergeCell ref="C26:C27"/>
    <mergeCell ref="C29:C30"/>
    <mergeCell ref="C32:C33"/>
    <mergeCell ref="C35:C36"/>
    <mergeCell ref="C38:C39"/>
    <mergeCell ref="D8:D9"/>
    <mergeCell ref="D11:D12"/>
    <mergeCell ref="D14:D15"/>
    <mergeCell ref="D17:D21"/>
    <mergeCell ref="D23:D24"/>
    <mergeCell ref="D26:D27"/>
    <mergeCell ref="D29:D30"/>
    <mergeCell ref="D32:D33"/>
    <mergeCell ref="D35:D36"/>
    <mergeCell ref="D38:D39"/>
    <mergeCell ref="E8:E9"/>
    <mergeCell ref="E11:E12"/>
    <mergeCell ref="E14:E15"/>
    <mergeCell ref="E17:E21"/>
    <mergeCell ref="E23:E24"/>
    <mergeCell ref="E26:E27"/>
    <mergeCell ref="E29:E30"/>
    <mergeCell ref="E32:E33"/>
    <mergeCell ref="E35:E36"/>
    <mergeCell ref="E38:E39"/>
    <mergeCell ref="J4:J5"/>
    <mergeCell ref="J6:J7"/>
    <mergeCell ref="J8:J10"/>
    <mergeCell ref="J11:J13"/>
    <mergeCell ref="J14:J16"/>
    <mergeCell ref="J17:J22"/>
    <mergeCell ref="J23:J25"/>
    <mergeCell ref="J26:J28"/>
    <mergeCell ref="J29:J31"/>
    <mergeCell ref="J32:J34"/>
    <mergeCell ref="J35:J37"/>
    <mergeCell ref="J38:J40"/>
    <mergeCell ref="H4:I5"/>
  </mergeCells>
  <pageMargins left="0.699305555555556" right="0.699305555555556" top="0.75" bottom="0.75" header="0.3" footer="0.3"/>
  <pageSetup paperSize="9" scale="6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2018-05-31T02:38:30Z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