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<sst xmlns="http://schemas.openxmlformats.org/spreadsheetml/2006/main" count="65" uniqueCount="45">
  <si>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</si>
  <si>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</si>
  <si>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</si>
  <si>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</si>
  <si>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</si>
  <si>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</si>
  <si>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</si>
  <si>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</si>
  <si>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</si>
  <si>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</si>
  <si>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2023.02.02-2023.02.07</t>
  </si>
  <si>
    <t>报销日期:</t>
  </si>
  <si>
    <t>2023.02.09</t>
  </si>
  <si>
    <t>团号:</t>
  </si>
  <si>
    <t>HMEA-230111-STY200A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</si>
  <si>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</si>
  <si>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</si>
  <si>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</si>
  <si>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</si>
  <si>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</si>
  <si>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</si>
  <si>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</si>
  <si>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</si>
  <si>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</si>
  <si>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</si>
  <si>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2.2-2.7交通费</t>
  </si>
  <si>
    <t>住宿费</t>
  </si>
  <si>
    <t>餐费</t>
  </si>
  <si>
    <t>2.2-2.7餐费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</si>
  <si>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</si>
  <si>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</si>
  <si>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</si>
  <si>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</si>
  <si>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</si>
  <si>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</si>
  <si>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</si>
  <si>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</si>
  <si>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</si>
  <si>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</si>
  <si>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</si>
  <si>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</si>
  <si>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</si>
  <si>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2023.02.02-2023.02.03</t>
  </si>
  <si>
    <t>2023.02.04-2023.02.05</t>
  </si>
  <si>
    <t>2023.02.06-2023.02.07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</si>
</sst>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workbookViewId="0">
      <selection activeCell="J8" sqref="J8:K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8"/>
      <c r="J11" s="39"/>
      <c r="K11" s="40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614.01</v>
      </c>
      <c r="H12" s="26">
        <v>614.01</v>
      </c>
      <c r="I12" s="38"/>
      <c r="J12" s="39"/>
      <c r="K12" s="40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462.34</v>
      </c>
      <c r="H14" s="26">
        <v>337.44</v>
      </c>
      <c r="I14" s="38">
        <v>124.9</v>
      </c>
      <c r="J14" s="39"/>
      <c r="K14" s="40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1076.35</v>
      </c>
      <c r="H17" s="29">
        <f>SUM(H11:H16)</f>
        <v>951.45</v>
      </c>
      <c r="I17" s="42">
        <f>SUM(I11:J16)</f>
        <v>124.9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951.45</v>
      </c>
      <c r="C20" s="30"/>
      <c r="D20" s="30"/>
      <c r="E20" s="30"/>
      <c r="F20" s="30"/>
      <c r="G20" s="30">
        <f>I17</f>
        <v>124.9</v>
      </c>
      <c r="H20" s="30"/>
      <c r="I20" s="30"/>
      <c r="J20" s="30"/>
      <c r="K20" s="46">
        <f>SUM(B20:J20)</f>
        <v>1076.35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2023.02.02-2023.02.07</v>
      </c>
      <c r="G29" s="11"/>
      <c r="H29" s="10" t="s">
        <v>11</v>
      </c>
      <c r="I29" s="35"/>
      <c r="J29" s="11" t="str">
        <f>J7</f>
        <v>2023.02.09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HMEA-230111-STY200A</v>
      </c>
      <c r="K30" s="37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42</v>
      </c>
      <c r="F33" s="25"/>
      <c r="G33" s="26">
        <v>100</v>
      </c>
      <c r="H33" s="26">
        <v>2</v>
      </c>
      <c r="I33" s="38">
        <f>G33*H33</f>
        <v>200</v>
      </c>
      <c r="J33" s="39"/>
      <c r="K33" s="48"/>
    </row>
    <row r="34" ht="20.1" customHeight="1" spans="2:11">
      <c r="B34" s="25">
        <v>2</v>
      </c>
      <c r="C34" s="25"/>
      <c r="D34" s="31" t="s">
        <v>6</v>
      </c>
      <c r="E34" s="25" t="s">
        <v>43</v>
      </c>
      <c r="F34" s="25"/>
      <c r="G34" s="26">
        <v>200</v>
      </c>
      <c r="H34" s="26">
        <v>2</v>
      </c>
      <c r="I34" s="38">
        <f>G34*H34</f>
        <v>400</v>
      </c>
      <c r="J34" s="39"/>
      <c r="K34" s="48"/>
    </row>
    <row r="35" ht="20.1" customHeight="1" spans="2:11">
      <c r="B35" s="25">
        <v>3</v>
      </c>
      <c r="C35" s="25"/>
      <c r="D35" s="31" t="s">
        <v>6</v>
      </c>
      <c r="E35" s="25" t="s">
        <v>44</v>
      </c>
      <c r="F35" s="25"/>
      <c r="G35" s="26">
        <v>100</v>
      </c>
      <c r="H35" s="26">
        <v>2</v>
      </c>
      <c r="I35" s="38">
        <f t="shared" ref="I34:I35" si="0">G35*H35</f>
        <v>200</v>
      </c>
      <c r="J35" s="39"/>
      <c r="K35" s="48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6</v>
      </c>
      <c r="I36" s="42">
        <f>SUM(I33:J35)</f>
        <v>800</v>
      </c>
      <c r="J36" s="43"/>
      <c r="K36" s="44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2023-02-10T10:27:39Z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