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<sst xmlns="http://schemas.openxmlformats.org/spreadsheetml/2006/main" count="176" uniqueCount="146">
  <si>
    <t>【借款报销单】</t>
  </si>
  <si>
    <t>团号：HMOA-251121-ZJT887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</si>
  <si>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</si>
  <si>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</si>
  <si>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</si>
  <si>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</si>
  <si>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</si>
  <si>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</si>
  <si>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</si>
  <si>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</si>
  <si>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</si>
  <si>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</si>
  <si>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</si>
  <si>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</si>
  <si>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</si>
  <si>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</si>
  <si>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</si>
  <si>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</si>
  <si>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</si>
  <si>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</si>
  <si>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</si>
  <si>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</si>
  <si>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</si>
  <si>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</si>
  <si>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</si>
  <si>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</si>
  <si>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</si>
  <si>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 xml:space="preserve">充电宝 </t>
  </si>
  <si>
    <t>尽量提供可用的原始发票，发票项目不可用的，且开票需要加收税点的可以不提供原始发票。网上交易均需提供交易截图。</t>
  </si>
  <si>
    <t>电子额温枪</t>
  </si>
  <si>
    <t>西瓜霜含片</t>
  </si>
  <si>
    <t>健胃消食片</t>
  </si>
  <si>
    <t>龙角散</t>
  </si>
  <si>
    <t>扶他林软膏</t>
  </si>
  <si>
    <t>云南白药气雾剂</t>
  </si>
  <si>
    <t>烫伤膏</t>
  </si>
  <si>
    <t>碘伏棉签</t>
  </si>
  <si>
    <t>创可贴</t>
  </si>
  <si>
    <t>退热贴</t>
  </si>
  <si>
    <t>签字笔</t>
  </si>
  <si>
    <t>胶带</t>
  </si>
  <si>
    <t>电池</t>
  </si>
  <si>
    <t>数据线</t>
  </si>
  <si>
    <t>圆头剪刀</t>
  </si>
  <si>
    <t>订书机</t>
  </si>
  <si>
    <t>透明雨伞</t>
  </si>
  <si>
    <t xml:space="preserve">矿泉水-百岁山 </t>
  </si>
  <si>
    <t>抹布</t>
  </si>
  <si>
    <t>车载垃圾袋</t>
  </si>
  <si>
    <t>德宝湿纸巾</t>
  </si>
  <si>
    <t>德宝干纸巾</t>
  </si>
  <si>
    <t>川宁红茶</t>
  </si>
  <si>
    <t>川宁绿茶</t>
  </si>
  <si>
    <t>寿全斋姜茶</t>
  </si>
  <si>
    <t>东方树叶</t>
  </si>
  <si>
    <t>三得利乌龙茶</t>
  </si>
  <si>
    <t>巴黎水</t>
  </si>
  <si>
    <t>山姆华夫饼</t>
  </si>
  <si>
    <t>山姆黑松露苏打饼干</t>
  </si>
  <si>
    <t>山姆坚果</t>
  </si>
  <si>
    <t>山姆牛肉干</t>
  </si>
  <si>
    <t>立顿红茶</t>
  </si>
  <si>
    <t>立顿绿茶</t>
  </si>
  <si>
    <t>唯怡豆奶</t>
  </si>
  <si>
    <t>花生酥</t>
  </si>
  <si>
    <t>张飞夹心豆卷</t>
  </si>
  <si>
    <t>香卤牛肉</t>
  </si>
  <si>
    <t>三只松鼠坚果</t>
  </si>
  <si>
    <t>心相印纸巾</t>
  </si>
  <si>
    <t>心相印湿巾</t>
  </si>
  <si>
    <t>一次性纸杯</t>
  </si>
  <si>
    <t>无糖苏打水</t>
  </si>
  <si>
    <t>无糖可乐</t>
  </si>
  <si>
    <t>多力多滋玉米片</t>
  </si>
  <si>
    <t>果切</t>
  </si>
  <si>
    <t>烧水壶</t>
  </si>
  <si>
    <t>卫生巾</t>
  </si>
  <si>
    <t>暖宝宝</t>
  </si>
  <si>
    <t>头绳发圈</t>
  </si>
  <si>
    <t>亚克力桌面台签</t>
  </si>
  <si>
    <t>胡桃木底座</t>
  </si>
  <si>
    <t>露营车</t>
  </si>
  <si>
    <t>牙线</t>
  </si>
  <si>
    <t>抽水器</t>
  </si>
  <si>
    <t>桶装水</t>
  </si>
  <si>
    <t>冰袋</t>
  </si>
  <si>
    <t>美工刀</t>
  </si>
  <si>
    <t>保温箱</t>
  </si>
  <si>
    <t>明星餐费</t>
  </si>
  <si>
    <t>快递费</t>
  </si>
  <si>
    <t>货拉拉</t>
  </si>
  <si>
    <t>闪送费</t>
  </si>
  <si>
    <t>良品铺子坚果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</si>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</sst>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19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22" fillId="12" borderId="19" applyNumberFormat="0" applyAlignment="0" applyProtection="0">
      <alignment vertical="center"/>
    </xf>
    <xf numFmtId="0" fontId="23" fillId="13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1" fillId="0" borderId="11" xfId="52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2 3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21"/>
  <sheetViews>
    <sheetView tabSelected="1" topLeftCell="A109" workbookViewId="0">
      <selection activeCell="C121" sqref="C121:D121"/>
    </sheetView>
  </sheetViews>
  <sheetFormatPr defaultColWidth="9" defaultRowHeight="21" customHeight="1"/>
  <cols>
    <col min="1" max="1" width="9" style="40"/>
    <col min="2" max="2" width="16.75" customWidth="1"/>
    <col min="3" max="3" width="13.1111111111111" style="41"/>
    <col min="5" max="5" width="14.7777777777778" customWidth="1"/>
    <col min="6" max="6" width="13.1111111111111"/>
    <col min="7" max="7" width="9.44444444444444"/>
    <col min="8" max="8" width="13.1111111111111"/>
    <col min="9" max="9" width="24.879629629629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2"/>
      <c r="J2" s="42"/>
      <c r="K2" s="42"/>
      <c r="L2" s="42"/>
    </row>
    <row r="3" customHeight="1" spans="1:12">
      <c r="I3" s="43" t="s">
        <v>1</v>
      </c>
      <c r="J3" s="43"/>
    </row>
    <row r="4" customHeight="1" spans="1:12">
      <c r="A4" s="44" t="s">
        <v>2</v>
      </c>
      <c r="B4" s="45" t="s">
        <v>3</v>
      </c>
      <c r="C4" s="46" t="s">
        <v>4</v>
      </c>
      <c r="D4" s="46"/>
      <c r="E4" s="46"/>
      <c r="F4" s="47" t="s">
        <v>5</v>
      </c>
      <c r="G4" s="47"/>
      <c r="H4" s="47"/>
      <c r="I4" s="47"/>
      <c r="J4" s="45" t="s">
        <v>6</v>
      </c>
    </row>
    <row r="5" customHeight="1" spans="1:12">
      <c r="A5" s="44"/>
      <c r="B5" s="45"/>
      <c r="C5" s="48" t="s">
        <v>7</v>
      </c>
      <c r="D5" s="49" t="s">
        <v>8</v>
      </c>
      <c r="E5" s="46" t="s">
        <v>9</v>
      </c>
      <c r="F5" s="47" t="s">
        <v>10</v>
      </c>
      <c r="G5" s="47" t="s">
        <v>11</v>
      </c>
      <c r="H5" s="47" t="s">
        <v>12</v>
      </c>
      <c r="I5" s="47" t="s">
        <v>13</v>
      </c>
      <c r="J5" s="45"/>
    </row>
    <row r="6" customHeight="1" spans="1:12">
      <c r="A6" s="50">
        <v>1</v>
      </c>
      <c r="B6" s="51" t="s">
        <v>14</v>
      </c>
      <c r="C6" s="52">
        <v>0</v>
      </c>
      <c r="D6" s="53"/>
      <c r="E6" s="52">
        <f>C6*D6</f>
        <v>0</v>
      </c>
      <c r="F6" s="52">
        <v>0</v>
      </c>
      <c r="G6" s="52">
        <v>0</v>
      </c>
      <c r="H6" s="52">
        <f>F6+G6</f>
        <v>0</v>
      </c>
      <c r="I6" s="54"/>
      <c r="J6" s="55" t="s">
        <v>15</v>
      </c>
    </row>
    <row r="7" customHeight="1" spans="1:12">
      <c r="A7" s="50"/>
      <c r="B7" s="51"/>
      <c r="C7" s="52"/>
      <c r="D7" s="53"/>
      <c r="E7" s="52"/>
      <c r="F7" s="52">
        <v>0</v>
      </c>
      <c r="G7" s="52">
        <v>0</v>
      </c>
      <c r="H7" s="52">
        <f>F7+G7</f>
        <v>0</v>
      </c>
      <c r="I7" s="54"/>
      <c r="J7" s="56"/>
    </row>
    <row r="8" customHeight="1" spans="1:12">
      <c r="A8" s="50"/>
      <c r="B8" s="51"/>
      <c r="C8" s="52"/>
      <c r="D8" s="53"/>
      <c r="E8" s="52"/>
      <c r="F8" s="52">
        <v>0</v>
      </c>
      <c r="G8" s="52">
        <v>0</v>
      </c>
      <c r="H8" s="52">
        <f>F8+G8</f>
        <v>0</v>
      </c>
      <c r="I8" s="54"/>
      <c r="J8" s="56"/>
    </row>
    <row r="9" customHeight="1" spans="1:12">
      <c r="A9" s="50"/>
      <c r="B9" s="51"/>
      <c r="C9" s="52"/>
      <c r="D9" s="53"/>
      <c r="E9" s="52"/>
      <c r="F9" s="52">
        <v>0</v>
      </c>
      <c r="G9" s="52">
        <v>0</v>
      </c>
      <c r="H9" s="52">
        <f>F9+G9</f>
        <v>0</v>
      </c>
      <c r="I9" s="54"/>
      <c r="J9" s="56"/>
    </row>
    <row r="10" customHeight="1" spans="1:12">
      <c r="A10" s="50"/>
      <c r="B10" s="51"/>
      <c r="C10" s="52"/>
      <c r="D10" s="53"/>
      <c r="E10" s="52"/>
      <c r="F10" s="52">
        <v>0</v>
      </c>
      <c r="G10" s="52">
        <v>0</v>
      </c>
      <c r="H10" s="52">
        <f>F10+G10</f>
        <v>0</v>
      </c>
      <c r="I10" s="54"/>
      <c r="J10" s="56"/>
    </row>
    <row r="11" s="39" customFormat="1" customHeight="1" spans="1:12">
      <c r="A11" s="57"/>
      <c r="B11" s="58" t="s">
        <v>16</v>
      </c>
      <c r="C11" s="59">
        <f>SUM(C6)</f>
        <v>0</v>
      </c>
      <c r="D11" s="59">
        <f t="shared" ref="D11:H11" si="0">SUM(D6)</f>
        <v>0</v>
      </c>
      <c r="E11" s="59">
        <f t="shared" si="0"/>
        <v>0</v>
      </c>
      <c r="F11" s="59">
        <f t="shared" si="0"/>
        <v>0</v>
      </c>
      <c r="G11" s="59">
        <f t="shared" si="0"/>
        <v>0</v>
      </c>
      <c r="H11" s="59">
        <f t="shared" si="0"/>
        <v>0</v>
      </c>
      <c r="I11" s="60"/>
      <c r="J11" s="61"/>
    </row>
    <row r="12" customHeight="1" spans="1:12">
      <c r="A12" s="62">
        <v>2</v>
      </c>
      <c r="B12" s="63" t="s">
        <v>17</v>
      </c>
      <c r="C12" s="64">
        <v>0</v>
      </c>
      <c r="D12" s="62"/>
      <c r="E12" s="64">
        <f>C12*D12</f>
        <v>0</v>
      </c>
      <c r="F12" s="52">
        <v>0</v>
      </c>
      <c r="G12" s="52">
        <v>0</v>
      </c>
      <c r="H12" s="52">
        <f>F12+G12</f>
        <v>0</v>
      </c>
      <c r="I12" s="54"/>
      <c r="J12" s="55" t="s">
        <v>18</v>
      </c>
    </row>
    <row r="13" customHeight="1" spans="1:12">
      <c r="A13" s="65"/>
      <c r="B13" s="66"/>
      <c r="C13" s="67"/>
      <c r="D13" s="65"/>
      <c r="E13" s="67"/>
      <c r="F13" s="52">
        <v>0</v>
      </c>
      <c r="G13" s="52">
        <v>0</v>
      </c>
      <c r="H13" s="52">
        <f t="shared" ref="H13" si="1">F13+G13</f>
        <v>0</v>
      </c>
      <c r="I13" s="54"/>
      <c r="J13" s="56"/>
    </row>
    <row r="14" s="39" customFormat="1" customHeight="1" spans="1:12">
      <c r="A14" s="57"/>
      <c r="B14" s="58" t="s">
        <v>19</v>
      </c>
      <c r="C14" s="59">
        <f>SUM(C12)</f>
        <v>0</v>
      </c>
      <c r="D14" s="59">
        <f t="shared" ref="D14:E14" si="2">SUM(D12)</f>
        <v>0</v>
      </c>
      <c r="E14" s="59">
        <f t="shared" si="2"/>
        <v>0</v>
      </c>
      <c r="F14" s="59">
        <f>SUM(F12:F13)</f>
        <v>0</v>
      </c>
      <c r="G14" s="59">
        <f t="shared" ref="G14:H14" si="3">SUM(G12:G13)</f>
        <v>0</v>
      </c>
      <c r="H14" s="59">
        <f t="shared" si="3"/>
        <v>0</v>
      </c>
      <c r="I14" s="60"/>
      <c r="J14" s="61"/>
    </row>
    <row r="15" customHeight="1" spans="1:12">
      <c r="A15" s="50">
        <v>3</v>
      </c>
      <c r="B15" s="51" t="s">
        <v>20</v>
      </c>
      <c r="C15" s="52">
        <v>0</v>
      </c>
      <c r="D15" s="53"/>
      <c r="E15" s="52">
        <f>C15*D15</f>
        <v>0</v>
      </c>
      <c r="F15" s="52">
        <v>0</v>
      </c>
      <c r="G15" s="52">
        <v>0</v>
      </c>
      <c r="H15" s="52">
        <f>F15+G15</f>
        <v>0</v>
      </c>
      <c r="I15" s="54"/>
      <c r="J15" s="68" t="s">
        <v>21</v>
      </c>
    </row>
    <row r="16" customHeight="1" spans="1:12">
      <c r="A16" s="50"/>
      <c r="B16" s="51"/>
      <c r="C16" s="52"/>
      <c r="D16" s="53"/>
      <c r="E16" s="52"/>
      <c r="F16" s="52">
        <v>0</v>
      </c>
      <c r="G16" s="52">
        <v>0</v>
      </c>
      <c r="H16" s="52">
        <f>F16+G16</f>
        <v>0</v>
      </c>
      <c r="I16" s="54"/>
      <c r="J16" s="69"/>
    </row>
    <row r="17" customHeight="1" spans="1:10">
      <c r="A17" s="50"/>
      <c r="B17" s="51"/>
      <c r="C17" s="52"/>
      <c r="D17" s="53"/>
      <c r="E17" s="52"/>
      <c r="F17" s="52">
        <v>0</v>
      </c>
      <c r="G17" s="52">
        <v>0</v>
      </c>
      <c r="H17" s="52">
        <f>F17+G17</f>
        <v>0</v>
      </c>
      <c r="I17" s="54"/>
      <c r="J17" s="69"/>
    </row>
    <row r="18" customHeight="1" spans="1:10">
      <c r="A18" s="50"/>
      <c r="B18" s="51"/>
      <c r="C18" s="52"/>
      <c r="D18" s="53"/>
      <c r="E18" s="52"/>
      <c r="F18" s="52">
        <v>0</v>
      </c>
      <c r="G18" s="52">
        <v>0</v>
      </c>
      <c r="H18" s="52">
        <f t="shared" ref="H18:H26" si="4">F18+G18</f>
        <v>0</v>
      </c>
      <c r="I18" s="54"/>
      <c r="J18" s="69"/>
    </row>
    <row r="19" s="39" customFormat="1" customHeight="1" spans="1:10">
      <c r="A19" s="57"/>
      <c r="B19" s="58" t="s">
        <v>22</v>
      </c>
      <c r="C19" s="59">
        <f>SUM(C15)</f>
        <v>0</v>
      </c>
      <c r="D19" s="59">
        <f t="shared" ref="D19:H19" si="5">SUM(D15)</f>
        <v>0</v>
      </c>
      <c r="E19" s="59">
        <f t="shared" si="5"/>
        <v>0</v>
      </c>
      <c r="F19" s="59">
        <f t="shared" si="5"/>
        <v>0</v>
      </c>
      <c r="G19" s="59">
        <f t="shared" si="5"/>
        <v>0</v>
      </c>
      <c r="H19" s="59">
        <f t="shared" si="5"/>
        <v>0</v>
      </c>
      <c r="I19" s="60"/>
      <c r="J19" s="70"/>
    </row>
    <row r="20" customHeight="1" spans="1:10">
      <c r="A20" s="50">
        <v>4</v>
      </c>
      <c r="B20" s="51" t="s">
        <v>23</v>
      </c>
      <c r="C20" s="52">
        <v>10000</v>
      </c>
      <c r="D20" s="50">
        <v>1</v>
      </c>
      <c r="E20" s="52">
        <f>C20*D20</f>
        <v>10000</v>
      </c>
      <c r="F20" s="52">
        <v>0</v>
      </c>
      <c r="G20" s="52">
        <v>0</v>
      </c>
      <c r="H20" s="52">
        <f t="shared" si="4"/>
        <v>0</v>
      </c>
      <c r="I20" s="54"/>
      <c r="J20" s="68" t="s">
        <v>24</v>
      </c>
    </row>
    <row r="21" customHeight="1" spans="1:10">
      <c r="A21" s="50"/>
      <c r="B21" s="51"/>
      <c r="C21" s="52"/>
      <c r="D21" s="50"/>
      <c r="E21" s="52"/>
      <c r="F21" s="52">
        <v>0</v>
      </c>
      <c r="G21" s="52">
        <v>0</v>
      </c>
      <c r="H21" s="52">
        <f t="shared" si="4"/>
        <v>0</v>
      </c>
      <c r="I21" s="54"/>
      <c r="J21" s="69"/>
    </row>
    <row r="22" s="39" customFormat="1" customHeight="1" spans="1:10">
      <c r="A22" s="57"/>
      <c r="B22" s="58" t="s">
        <v>25</v>
      </c>
      <c r="C22" s="59">
        <f>SUM(C20)</f>
        <v>10000</v>
      </c>
      <c r="D22" s="59">
        <f t="shared" ref="D22:H22" si="6">SUM(D20)</f>
        <v>1</v>
      </c>
      <c r="E22" s="59">
        <f t="shared" si="6"/>
        <v>10000</v>
      </c>
      <c r="F22" s="59">
        <f t="shared" si="6"/>
        <v>0</v>
      </c>
      <c r="G22" s="59">
        <f t="shared" si="6"/>
        <v>0</v>
      </c>
      <c r="H22" s="59">
        <f t="shared" si="6"/>
        <v>0</v>
      </c>
      <c r="I22" s="60"/>
      <c r="J22" s="70"/>
    </row>
    <row r="23" customHeight="1" spans="1:10">
      <c r="A23" s="62">
        <v>5</v>
      </c>
      <c r="B23" s="63" t="s">
        <v>26</v>
      </c>
      <c r="C23" s="64">
        <v>10000</v>
      </c>
      <c r="D23" s="62">
        <v>1</v>
      </c>
      <c r="E23" s="64">
        <f>C23*D23</f>
        <v>10000</v>
      </c>
      <c r="F23" s="52">
        <v>1710</v>
      </c>
      <c r="G23" s="52">
        <v>0</v>
      </c>
      <c r="H23" s="52">
        <f>F23+G23</f>
        <v>1710</v>
      </c>
      <c r="I23" s="71" t="s">
        <v>27</v>
      </c>
      <c r="J23" s="55" t="s">
        <v>28</v>
      </c>
    </row>
    <row r="24" customHeight="1" spans="1:10">
      <c r="A24" s="72"/>
      <c r="B24" s="73"/>
      <c r="C24" s="74"/>
      <c r="D24" s="72"/>
      <c r="E24" s="74"/>
      <c r="F24" s="52">
        <v>27.74</v>
      </c>
      <c r="G24" s="52">
        <v>0</v>
      </c>
      <c r="H24" s="52">
        <f t="shared" si="4"/>
        <v>27.74</v>
      </c>
      <c r="I24" s="71" t="s">
        <v>29</v>
      </c>
      <c r="J24" s="56"/>
    </row>
    <row r="25" customHeight="1" spans="1:10">
      <c r="A25" s="72"/>
      <c r="B25" s="73"/>
      <c r="C25" s="74"/>
      <c r="D25" s="72"/>
      <c r="E25" s="74"/>
      <c r="F25" s="52">
        <v>7.6</v>
      </c>
      <c r="G25" s="52">
        <v>0</v>
      </c>
      <c r="H25" s="52">
        <f t="shared" si="4"/>
        <v>7.6</v>
      </c>
      <c r="I25" s="71" t="s">
        <v>30</v>
      </c>
      <c r="J25" s="56"/>
    </row>
    <row r="26" customHeight="1" spans="1:10">
      <c r="A26" s="72"/>
      <c r="B26" s="73"/>
      <c r="C26" s="74"/>
      <c r="D26" s="72"/>
      <c r="E26" s="74"/>
      <c r="F26" s="52">
        <v>31.34</v>
      </c>
      <c r="G26" s="52">
        <v>0</v>
      </c>
      <c r="H26" s="52">
        <f t="shared" si="4"/>
        <v>31.34</v>
      </c>
      <c r="I26" s="71" t="s">
        <v>31</v>
      </c>
      <c r="J26" s="56"/>
    </row>
    <row r="27" customHeight="1" spans="1:10">
      <c r="A27" s="72"/>
      <c r="B27" s="73"/>
      <c r="C27" s="74"/>
      <c r="D27" s="72"/>
      <c r="E27" s="74"/>
      <c r="F27" s="52">
        <v>0</v>
      </c>
      <c r="G27" s="52">
        <v>423</v>
      </c>
      <c r="H27" s="52">
        <f>G27+F27</f>
        <v>423</v>
      </c>
      <c r="I27" s="71" t="s">
        <v>32</v>
      </c>
      <c r="J27" s="56"/>
    </row>
    <row r="28" customHeight="1" spans="1:10">
      <c r="A28" s="72"/>
      <c r="B28" s="73"/>
      <c r="C28" s="74"/>
      <c r="D28" s="72"/>
      <c r="E28" s="74"/>
      <c r="F28" s="52">
        <v>22.7</v>
      </c>
      <c r="G28" s="52">
        <v>0</v>
      </c>
      <c r="H28" s="52">
        <f t="shared" ref="H28:H89" si="7">F28+G28</f>
        <v>22.7</v>
      </c>
      <c r="I28" s="71" t="s">
        <v>33</v>
      </c>
      <c r="J28" s="56"/>
    </row>
    <row r="29" customHeight="1" spans="1:10">
      <c r="A29" s="72"/>
      <c r="B29" s="73"/>
      <c r="C29" s="74"/>
      <c r="D29" s="72"/>
      <c r="E29" s="74"/>
      <c r="F29" s="52">
        <v>40.1</v>
      </c>
      <c r="G29" s="52">
        <v>0</v>
      </c>
      <c r="H29" s="52">
        <f t="shared" si="7"/>
        <v>40.1</v>
      </c>
      <c r="I29" s="71" t="s">
        <v>34</v>
      </c>
      <c r="J29" s="56"/>
    </row>
    <row r="30" customHeight="1" spans="1:10">
      <c r="A30" s="72"/>
      <c r="B30" s="73"/>
      <c r="C30" s="74"/>
      <c r="D30" s="72"/>
      <c r="E30" s="74"/>
      <c r="F30" s="52">
        <v>26.8</v>
      </c>
      <c r="G30" s="52">
        <v>0</v>
      </c>
      <c r="H30" s="52">
        <f t="shared" si="7"/>
        <v>26.8</v>
      </c>
      <c r="I30" s="71" t="s">
        <v>35</v>
      </c>
      <c r="J30" s="56"/>
    </row>
    <row r="31" customHeight="1" spans="1:10">
      <c r="A31" s="72"/>
      <c r="B31" s="73"/>
      <c r="C31" s="74"/>
      <c r="D31" s="72"/>
      <c r="E31" s="74"/>
      <c r="F31" s="52">
        <v>17.8</v>
      </c>
      <c r="G31" s="52">
        <v>0</v>
      </c>
      <c r="H31" s="52">
        <f t="shared" si="7"/>
        <v>17.8</v>
      </c>
      <c r="I31" s="71" t="s">
        <v>36</v>
      </c>
      <c r="J31" s="56"/>
    </row>
    <row r="32" customHeight="1" spans="1:10">
      <c r="A32" s="72"/>
      <c r="B32" s="73"/>
      <c r="C32" s="74"/>
      <c r="D32" s="72"/>
      <c r="E32" s="74"/>
      <c r="F32" s="52">
        <v>29.9</v>
      </c>
      <c r="G32" s="52">
        <v>0</v>
      </c>
      <c r="H32" s="52">
        <f t="shared" si="7"/>
        <v>29.9</v>
      </c>
      <c r="I32" s="71" t="s">
        <v>37</v>
      </c>
      <c r="J32" s="56"/>
    </row>
    <row r="33" customHeight="1" spans="1:10">
      <c r="A33" s="72"/>
      <c r="B33" s="73"/>
      <c r="C33" s="74"/>
      <c r="D33" s="72"/>
      <c r="E33" s="74"/>
      <c r="F33" s="52">
        <v>69.82</v>
      </c>
      <c r="G33" s="52">
        <v>0</v>
      </c>
      <c r="H33" s="52">
        <f t="shared" si="7"/>
        <v>69.82</v>
      </c>
      <c r="I33" s="71" t="s">
        <v>38</v>
      </c>
      <c r="J33" s="56"/>
    </row>
    <row r="34" customHeight="1" spans="1:10">
      <c r="A34" s="72"/>
      <c r="B34" s="73"/>
      <c r="C34" s="74"/>
      <c r="D34" s="72"/>
      <c r="E34" s="74"/>
      <c r="F34" s="52">
        <v>22.9</v>
      </c>
      <c r="G34" s="52">
        <v>0</v>
      </c>
      <c r="H34" s="52">
        <f t="shared" si="7"/>
        <v>22.9</v>
      </c>
      <c r="I34" s="71" t="s">
        <v>39</v>
      </c>
      <c r="J34" s="56"/>
    </row>
    <row r="35" customHeight="1" spans="1:10">
      <c r="A35" s="72"/>
      <c r="B35" s="73"/>
      <c r="C35" s="74"/>
      <c r="D35" s="72"/>
      <c r="E35" s="74"/>
      <c r="F35" s="52">
        <v>29.7</v>
      </c>
      <c r="G35" s="52">
        <v>0</v>
      </c>
      <c r="H35" s="52">
        <f t="shared" si="7"/>
        <v>29.7</v>
      </c>
      <c r="I35" s="71" t="s">
        <v>40</v>
      </c>
      <c r="J35" s="56"/>
    </row>
    <row r="36" customHeight="1" spans="1:10">
      <c r="A36" s="72"/>
      <c r="B36" s="73"/>
      <c r="C36" s="74"/>
      <c r="D36" s="72"/>
      <c r="E36" s="74"/>
      <c r="F36" s="52">
        <v>32.9</v>
      </c>
      <c r="G36" s="52">
        <v>0</v>
      </c>
      <c r="H36" s="52">
        <f t="shared" si="7"/>
        <v>32.9</v>
      </c>
      <c r="I36" s="71" t="s">
        <v>41</v>
      </c>
      <c r="J36" s="56"/>
    </row>
    <row r="37" customHeight="1" spans="1:10">
      <c r="A37" s="72"/>
      <c r="B37" s="73"/>
      <c r="C37" s="74"/>
      <c r="D37" s="72"/>
      <c r="E37" s="74"/>
      <c r="F37" s="52">
        <v>69.8</v>
      </c>
      <c r="G37" s="52">
        <v>0</v>
      </c>
      <c r="H37" s="52">
        <f t="shared" si="7"/>
        <v>69.8</v>
      </c>
      <c r="I37" s="71" t="s">
        <v>42</v>
      </c>
      <c r="J37" s="56"/>
    </row>
    <row r="38" customHeight="1" spans="1:10">
      <c r="A38" s="72"/>
      <c r="B38" s="73"/>
      <c r="C38" s="74"/>
      <c r="D38" s="72"/>
      <c r="E38" s="74"/>
      <c r="F38" s="52">
        <v>12</v>
      </c>
      <c r="G38" s="52">
        <v>0</v>
      </c>
      <c r="H38" s="52">
        <f t="shared" si="7"/>
        <v>12</v>
      </c>
      <c r="I38" s="71" t="s">
        <v>43</v>
      </c>
      <c r="J38" s="56"/>
    </row>
    <row r="39" customHeight="1" spans="1:10">
      <c r="A39" s="72"/>
      <c r="B39" s="73"/>
      <c r="C39" s="74"/>
      <c r="D39" s="72"/>
      <c r="E39" s="74"/>
      <c r="F39" s="52">
        <v>26.7</v>
      </c>
      <c r="G39" s="52">
        <v>0</v>
      </c>
      <c r="H39" s="52">
        <f t="shared" si="7"/>
        <v>26.7</v>
      </c>
      <c r="I39" s="71" t="s">
        <v>44</v>
      </c>
      <c r="J39" s="56"/>
    </row>
    <row r="40" customHeight="1" spans="1:10">
      <c r="A40" s="72"/>
      <c r="B40" s="73"/>
      <c r="C40" s="74"/>
      <c r="D40" s="72"/>
      <c r="E40" s="74"/>
      <c r="F40" s="52">
        <v>539</v>
      </c>
      <c r="G40" s="52">
        <v>0</v>
      </c>
      <c r="H40" s="52">
        <f t="shared" si="7"/>
        <v>539</v>
      </c>
      <c r="I40" s="71" t="s">
        <v>45</v>
      </c>
      <c r="J40" s="56"/>
    </row>
    <row r="41" customHeight="1" spans="1:10">
      <c r="A41" s="72"/>
      <c r="B41" s="73"/>
      <c r="C41" s="74"/>
      <c r="D41" s="72"/>
      <c r="E41" s="74"/>
      <c r="F41" s="52">
        <v>2281.5</v>
      </c>
      <c r="G41" s="52">
        <v>0</v>
      </c>
      <c r="H41" s="52">
        <f t="shared" si="7"/>
        <v>2281.5</v>
      </c>
      <c r="I41" s="71" t="s">
        <v>46</v>
      </c>
      <c r="J41" s="56"/>
    </row>
    <row r="42" customHeight="1" spans="1:10">
      <c r="A42" s="72"/>
      <c r="B42" s="73"/>
      <c r="C42" s="74"/>
      <c r="D42" s="72"/>
      <c r="E42" s="74"/>
      <c r="F42" s="52">
        <v>140</v>
      </c>
      <c r="G42" s="52">
        <v>0</v>
      </c>
      <c r="H42" s="52">
        <f t="shared" si="7"/>
        <v>140</v>
      </c>
      <c r="I42" s="71" t="s">
        <v>47</v>
      </c>
      <c r="J42" s="56"/>
    </row>
    <row r="43" customHeight="1" spans="1:10">
      <c r="A43" s="72"/>
      <c r="B43" s="73"/>
      <c r="C43" s="74"/>
      <c r="D43" s="72"/>
      <c r="E43" s="74"/>
      <c r="F43" s="52">
        <v>11.23</v>
      </c>
      <c r="G43" s="52">
        <v>0</v>
      </c>
      <c r="H43" s="52">
        <f t="shared" si="7"/>
        <v>11.23</v>
      </c>
      <c r="I43" s="71" t="s">
        <v>48</v>
      </c>
      <c r="J43" s="56"/>
    </row>
    <row r="44" customHeight="1" spans="1:10">
      <c r="A44" s="72"/>
      <c r="B44" s="73"/>
      <c r="C44" s="74"/>
      <c r="D44" s="72"/>
      <c r="E44" s="74"/>
      <c r="F44" s="52">
        <v>883.26</v>
      </c>
      <c r="G44" s="52">
        <v>0</v>
      </c>
      <c r="H44" s="52">
        <f t="shared" si="7"/>
        <v>883.26</v>
      </c>
      <c r="I44" s="71" t="s">
        <v>49</v>
      </c>
      <c r="J44" s="56"/>
    </row>
    <row r="45" customHeight="1" spans="1:10">
      <c r="A45" s="72"/>
      <c r="B45" s="73"/>
      <c r="C45" s="74"/>
      <c r="D45" s="72"/>
      <c r="E45" s="74"/>
      <c r="F45" s="52">
        <v>236.9</v>
      </c>
      <c r="G45" s="52">
        <v>0</v>
      </c>
      <c r="H45" s="52">
        <f t="shared" si="7"/>
        <v>236.9</v>
      </c>
      <c r="I45" s="71" t="s">
        <v>50</v>
      </c>
      <c r="J45" s="56"/>
    </row>
    <row r="46" customHeight="1" spans="1:10">
      <c r="A46" s="72"/>
      <c r="B46" s="73"/>
      <c r="C46" s="74"/>
      <c r="D46" s="72"/>
      <c r="E46" s="74"/>
      <c r="F46" s="52">
        <v>177.16</v>
      </c>
      <c r="G46" s="52">
        <v>0</v>
      </c>
      <c r="H46" s="52">
        <f t="shared" si="7"/>
        <v>177.16</v>
      </c>
      <c r="I46" s="71" t="s">
        <v>51</v>
      </c>
      <c r="J46" s="56"/>
    </row>
    <row r="47" customHeight="1" spans="1:10">
      <c r="A47" s="72"/>
      <c r="B47" s="73"/>
      <c r="C47" s="74"/>
      <c r="D47" s="72"/>
      <c r="E47" s="74"/>
      <c r="F47" s="52">
        <v>0</v>
      </c>
      <c r="G47" s="52">
        <v>175.8</v>
      </c>
      <c r="H47" s="52">
        <f t="shared" si="7"/>
        <v>175.8</v>
      </c>
      <c r="I47" s="71" t="s">
        <v>52</v>
      </c>
      <c r="J47" s="56"/>
    </row>
    <row r="48" customHeight="1" spans="1:10">
      <c r="A48" s="72"/>
      <c r="B48" s="73"/>
      <c r="C48" s="74"/>
      <c r="D48" s="72"/>
      <c r="E48" s="74"/>
      <c r="F48" s="52">
        <v>491.5</v>
      </c>
      <c r="G48" s="52">
        <v>0</v>
      </c>
      <c r="H48" s="52">
        <f t="shared" si="7"/>
        <v>491.5</v>
      </c>
      <c r="I48" s="71" t="s">
        <v>53</v>
      </c>
      <c r="J48" s="56"/>
    </row>
    <row r="49" customHeight="1" spans="1:10">
      <c r="A49" s="72"/>
      <c r="B49" s="73"/>
      <c r="C49" s="74"/>
      <c r="D49" s="72"/>
      <c r="E49" s="74"/>
      <c r="F49" s="52">
        <v>584.56</v>
      </c>
      <c r="G49" s="52">
        <v>0</v>
      </c>
      <c r="H49" s="52">
        <f t="shared" si="7"/>
        <v>584.56</v>
      </c>
      <c r="I49" s="71" t="s">
        <v>54</v>
      </c>
      <c r="J49" s="56"/>
    </row>
    <row r="50" customHeight="1" spans="1:10">
      <c r="A50" s="72"/>
      <c r="B50" s="73"/>
      <c r="C50" s="74"/>
      <c r="D50" s="72"/>
      <c r="E50" s="74"/>
      <c r="F50" s="52">
        <v>530.38</v>
      </c>
      <c r="G50" s="52">
        <v>0</v>
      </c>
      <c r="H50" s="52">
        <f t="shared" si="7"/>
        <v>530.38</v>
      </c>
      <c r="I50" s="71" t="s">
        <v>55</v>
      </c>
      <c r="J50" s="56"/>
    </row>
    <row r="51" customHeight="1" spans="1:10">
      <c r="A51" s="72"/>
      <c r="B51" s="73"/>
      <c r="C51" s="74"/>
      <c r="D51" s="72"/>
      <c r="E51" s="74"/>
      <c r="F51" s="52">
        <v>632.43</v>
      </c>
      <c r="G51" s="52">
        <v>0</v>
      </c>
      <c r="H51" s="52">
        <f t="shared" si="7"/>
        <v>632.43</v>
      </c>
      <c r="I51" s="71" t="s">
        <v>56</v>
      </c>
      <c r="J51" s="56"/>
    </row>
    <row r="52" customHeight="1" spans="1:10">
      <c r="A52" s="72"/>
      <c r="B52" s="73"/>
      <c r="C52" s="74"/>
      <c r="D52" s="72"/>
      <c r="E52" s="74"/>
      <c r="F52" s="52">
        <v>400.2</v>
      </c>
      <c r="G52" s="52">
        <v>0</v>
      </c>
      <c r="H52" s="52">
        <f t="shared" si="7"/>
        <v>400.2</v>
      </c>
      <c r="I52" s="71" t="s">
        <v>57</v>
      </c>
      <c r="J52" s="56"/>
    </row>
    <row r="53" customHeight="1" spans="1:10">
      <c r="A53" s="72"/>
      <c r="B53" s="73"/>
      <c r="C53" s="74"/>
      <c r="D53" s="72"/>
      <c r="E53" s="74"/>
      <c r="F53" s="52">
        <v>79.8</v>
      </c>
      <c r="G53" s="52">
        <v>0</v>
      </c>
      <c r="H53" s="52">
        <f t="shared" si="7"/>
        <v>79.8</v>
      </c>
      <c r="I53" s="71" t="s">
        <v>58</v>
      </c>
      <c r="J53" s="56"/>
    </row>
    <row r="54" customHeight="1" spans="1:10">
      <c r="A54" s="72"/>
      <c r="B54" s="73"/>
      <c r="C54" s="74"/>
      <c r="D54" s="72"/>
      <c r="E54" s="74"/>
      <c r="F54" s="52">
        <v>794</v>
      </c>
      <c r="G54" s="52">
        <v>0</v>
      </c>
      <c r="H54" s="52">
        <f t="shared" si="7"/>
        <v>794</v>
      </c>
      <c r="I54" s="71" t="s">
        <v>59</v>
      </c>
      <c r="J54" s="56"/>
    </row>
    <row r="55" customHeight="1" spans="1:10">
      <c r="A55" s="72"/>
      <c r="B55" s="73"/>
      <c r="C55" s="74"/>
      <c r="D55" s="72"/>
      <c r="E55" s="74"/>
      <c r="F55" s="52">
        <v>999</v>
      </c>
      <c r="G55" s="52">
        <v>0</v>
      </c>
      <c r="H55" s="52">
        <f t="shared" si="7"/>
        <v>999</v>
      </c>
      <c r="I55" s="71" t="s">
        <v>60</v>
      </c>
      <c r="J55" s="56"/>
    </row>
    <row r="56" customHeight="1" spans="1:10">
      <c r="A56" s="72"/>
      <c r="B56" s="73"/>
      <c r="C56" s="74"/>
      <c r="D56" s="72"/>
      <c r="E56" s="74"/>
      <c r="F56" s="52">
        <v>83.8</v>
      </c>
      <c r="G56" s="52">
        <v>0</v>
      </c>
      <c r="H56" s="52">
        <f t="shared" si="7"/>
        <v>83.8</v>
      </c>
      <c r="I56" s="71" t="s">
        <v>61</v>
      </c>
      <c r="J56" s="56"/>
    </row>
    <row r="57" customHeight="1" spans="1:10">
      <c r="A57" s="72"/>
      <c r="B57" s="73"/>
      <c r="C57" s="74"/>
      <c r="D57" s="72"/>
      <c r="E57" s="74"/>
      <c r="F57" s="52">
        <v>72.16</v>
      </c>
      <c r="G57" s="52">
        <v>0</v>
      </c>
      <c r="H57" s="52">
        <f t="shared" si="7"/>
        <v>72.16</v>
      </c>
      <c r="I57" s="71" t="s">
        <v>62</v>
      </c>
      <c r="J57" s="56"/>
    </row>
    <row r="58" customHeight="1" spans="1:10">
      <c r="A58" s="72"/>
      <c r="B58" s="73"/>
      <c r="C58" s="74"/>
      <c r="D58" s="72"/>
      <c r="E58" s="74"/>
      <c r="F58" s="52">
        <v>536.31</v>
      </c>
      <c r="G58" s="52">
        <v>0</v>
      </c>
      <c r="H58" s="52">
        <f t="shared" si="7"/>
        <v>536.31</v>
      </c>
      <c r="I58" s="71" t="s">
        <v>63</v>
      </c>
      <c r="J58" s="56"/>
    </row>
    <row r="59" customHeight="1" spans="1:10">
      <c r="A59" s="72"/>
      <c r="B59" s="73"/>
      <c r="C59" s="74"/>
      <c r="D59" s="72"/>
      <c r="E59" s="74"/>
      <c r="F59" s="52">
        <v>321.98</v>
      </c>
      <c r="G59" s="52">
        <v>0</v>
      </c>
      <c r="H59" s="52">
        <f t="shared" si="7"/>
        <v>321.98</v>
      </c>
      <c r="I59" s="71" t="s">
        <v>64</v>
      </c>
      <c r="J59" s="56"/>
    </row>
    <row r="60" customHeight="1" spans="1:10">
      <c r="A60" s="72"/>
      <c r="B60" s="73"/>
      <c r="C60" s="74"/>
      <c r="D60" s="72"/>
      <c r="E60" s="74"/>
      <c r="F60" s="52">
        <v>263.35</v>
      </c>
      <c r="G60" s="52">
        <v>0</v>
      </c>
      <c r="H60" s="52">
        <f t="shared" si="7"/>
        <v>263.35</v>
      </c>
      <c r="I60" s="71" t="s">
        <v>65</v>
      </c>
      <c r="J60" s="56"/>
    </row>
    <row r="61" customHeight="1" spans="1:10">
      <c r="A61" s="72"/>
      <c r="B61" s="73"/>
      <c r="C61" s="74"/>
      <c r="D61" s="72"/>
      <c r="E61" s="74"/>
      <c r="F61" s="52">
        <v>707.8</v>
      </c>
      <c r="G61" s="52">
        <v>0</v>
      </c>
      <c r="H61" s="52">
        <f t="shared" si="7"/>
        <v>707.8</v>
      </c>
      <c r="I61" s="71" t="s">
        <v>66</v>
      </c>
      <c r="J61" s="56"/>
    </row>
    <row r="62" customHeight="1" spans="1:10">
      <c r="A62" s="72"/>
      <c r="B62" s="73"/>
      <c r="C62" s="74"/>
      <c r="D62" s="72"/>
      <c r="E62" s="74"/>
      <c r="F62" s="52">
        <v>436.18</v>
      </c>
      <c r="G62" s="52">
        <v>0</v>
      </c>
      <c r="H62" s="52">
        <f t="shared" si="7"/>
        <v>436.18</v>
      </c>
      <c r="I62" s="71" t="s">
        <v>67</v>
      </c>
      <c r="J62" s="56"/>
    </row>
    <row r="63" customHeight="1" spans="1:10">
      <c r="A63" s="72"/>
      <c r="B63" s="73"/>
      <c r="C63" s="74"/>
      <c r="D63" s="72"/>
      <c r="E63" s="74"/>
      <c r="F63" s="52">
        <v>291.18</v>
      </c>
      <c r="G63" s="52">
        <v>0</v>
      </c>
      <c r="H63" s="52">
        <f t="shared" si="7"/>
        <v>291.18</v>
      </c>
      <c r="I63" s="71" t="s">
        <v>68</v>
      </c>
      <c r="J63" s="56"/>
    </row>
    <row r="64" customHeight="1" spans="1:10">
      <c r="A64" s="72"/>
      <c r="B64" s="73"/>
      <c r="C64" s="74"/>
      <c r="D64" s="72"/>
      <c r="E64" s="74"/>
      <c r="F64" s="52">
        <v>396.14</v>
      </c>
      <c r="G64" s="52">
        <v>0</v>
      </c>
      <c r="H64" s="52">
        <f t="shared" si="7"/>
        <v>396.14</v>
      </c>
      <c r="I64" s="71" t="s">
        <v>69</v>
      </c>
      <c r="J64" s="56"/>
    </row>
    <row r="65" customHeight="1" spans="1:10">
      <c r="A65" s="72"/>
      <c r="B65" s="73"/>
      <c r="C65" s="74"/>
      <c r="D65" s="72"/>
      <c r="E65" s="74"/>
      <c r="F65" s="52">
        <v>301.62</v>
      </c>
      <c r="G65" s="52">
        <v>0</v>
      </c>
      <c r="H65" s="52">
        <f t="shared" si="7"/>
        <v>301.62</v>
      </c>
      <c r="I65" s="71" t="s">
        <v>70</v>
      </c>
      <c r="J65" s="56"/>
    </row>
    <row r="66" customHeight="1" spans="1:10">
      <c r="A66" s="72"/>
      <c r="B66" s="73"/>
      <c r="C66" s="74"/>
      <c r="D66" s="72"/>
      <c r="E66" s="74"/>
      <c r="F66" s="52">
        <v>100.55</v>
      </c>
      <c r="G66" s="52">
        <v>0</v>
      </c>
      <c r="H66" s="52">
        <f t="shared" si="7"/>
        <v>100.55</v>
      </c>
      <c r="I66" s="71" t="s">
        <v>71</v>
      </c>
      <c r="J66" s="56"/>
    </row>
    <row r="67" customHeight="1" spans="1:10">
      <c r="A67" s="72"/>
      <c r="B67" s="73"/>
      <c r="C67" s="74"/>
      <c r="D67" s="72"/>
      <c r="E67" s="74"/>
      <c r="F67" s="52">
        <v>196.52</v>
      </c>
      <c r="G67" s="52">
        <v>0</v>
      </c>
      <c r="H67" s="52">
        <f t="shared" si="7"/>
        <v>196.52</v>
      </c>
      <c r="I67" s="71" t="s">
        <v>72</v>
      </c>
      <c r="J67" s="56"/>
    </row>
    <row r="68" customHeight="1" spans="1:10">
      <c r="A68" s="72"/>
      <c r="B68" s="73"/>
      <c r="C68" s="74"/>
      <c r="D68" s="72"/>
      <c r="E68" s="74"/>
      <c r="F68" s="52">
        <v>223.55</v>
      </c>
      <c r="G68" s="52">
        <v>0</v>
      </c>
      <c r="H68" s="52">
        <f t="shared" si="7"/>
        <v>223.55</v>
      </c>
      <c r="I68" s="71" t="s">
        <v>73</v>
      </c>
      <c r="J68" s="56"/>
    </row>
    <row r="69" customHeight="1" spans="1:10">
      <c r="A69" s="72"/>
      <c r="B69" s="73"/>
      <c r="C69" s="74"/>
      <c r="D69" s="72"/>
      <c r="E69" s="74"/>
      <c r="F69" s="52">
        <v>1340.45</v>
      </c>
      <c r="G69" s="52">
        <v>0</v>
      </c>
      <c r="H69" s="52">
        <f t="shared" si="7"/>
        <v>1340.45</v>
      </c>
      <c r="I69" s="71" t="s">
        <v>74</v>
      </c>
      <c r="J69" s="56"/>
    </row>
    <row r="70" customHeight="1" spans="1:10">
      <c r="A70" s="72"/>
      <c r="B70" s="73"/>
      <c r="C70" s="74"/>
      <c r="D70" s="72"/>
      <c r="E70" s="74"/>
      <c r="F70" s="52">
        <v>1304.25</v>
      </c>
      <c r="G70" s="52">
        <v>0</v>
      </c>
      <c r="H70" s="52">
        <f t="shared" si="7"/>
        <v>1304.25</v>
      </c>
      <c r="I70" s="71" t="s">
        <v>75</v>
      </c>
      <c r="J70" s="56"/>
    </row>
    <row r="71" customHeight="1" spans="1:10">
      <c r="A71" s="72"/>
      <c r="B71" s="73"/>
      <c r="C71" s="74"/>
      <c r="D71" s="72"/>
      <c r="E71" s="74"/>
      <c r="F71" s="52">
        <v>132.46</v>
      </c>
      <c r="G71" s="52">
        <v>0</v>
      </c>
      <c r="H71" s="52">
        <f t="shared" si="7"/>
        <v>132.46</v>
      </c>
      <c r="I71" s="71" t="s">
        <v>76</v>
      </c>
      <c r="J71" s="56"/>
    </row>
    <row r="72" customHeight="1" spans="1:10">
      <c r="A72" s="72"/>
      <c r="B72" s="73"/>
      <c r="C72" s="74"/>
      <c r="D72" s="72"/>
      <c r="E72" s="74"/>
      <c r="F72" s="52">
        <v>95.6</v>
      </c>
      <c r="G72" s="52">
        <v>0</v>
      </c>
      <c r="H72" s="52">
        <f t="shared" si="7"/>
        <v>95.6</v>
      </c>
      <c r="I72" s="71" t="s">
        <v>77</v>
      </c>
      <c r="J72" s="56"/>
    </row>
    <row r="73" customHeight="1" spans="1:10">
      <c r="A73" s="72"/>
      <c r="B73" s="73"/>
      <c r="C73" s="74"/>
      <c r="D73" s="72"/>
      <c r="E73" s="74"/>
      <c r="F73" s="52">
        <v>27.36</v>
      </c>
      <c r="G73" s="52">
        <v>0</v>
      </c>
      <c r="H73" s="52">
        <f t="shared" si="7"/>
        <v>27.36</v>
      </c>
      <c r="I73" s="71" t="s">
        <v>78</v>
      </c>
      <c r="J73" s="56"/>
    </row>
    <row r="74" customHeight="1" spans="1:10">
      <c r="A74" s="72"/>
      <c r="B74" s="73"/>
      <c r="C74" s="74"/>
      <c r="D74" s="72"/>
      <c r="E74" s="74"/>
      <c r="F74" s="52">
        <v>23.93</v>
      </c>
      <c r="G74" s="52">
        <v>0</v>
      </c>
      <c r="H74" s="52">
        <f t="shared" si="7"/>
        <v>23.93</v>
      </c>
      <c r="I74" s="71" t="s">
        <v>79</v>
      </c>
      <c r="J74" s="56"/>
    </row>
    <row r="75" customHeight="1" spans="1:10">
      <c r="A75" s="72"/>
      <c r="B75" s="73"/>
      <c r="C75" s="74"/>
      <c r="D75" s="72"/>
      <c r="E75" s="74"/>
      <c r="F75" s="52">
        <v>275</v>
      </c>
      <c r="G75" s="52">
        <v>0</v>
      </c>
      <c r="H75" s="52">
        <f t="shared" si="7"/>
        <v>275</v>
      </c>
      <c r="I75" s="71" t="s">
        <v>80</v>
      </c>
      <c r="J75" s="56"/>
    </row>
    <row r="76" customHeight="1" spans="1:10">
      <c r="A76" s="72"/>
      <c r="B76" s="73"/>
      <c r="C76" s="74"/>
      <c r="D76" s="72"/>
      <c r="E76" s="74"/>
      <c r="F76" s="52">
        <v>462</v>
      </c>
      <c r="G76" s="52">
        <v>0</v>
      </c>
      <c r="H76" s="52">
        <f t="shared" si="7"/>
        <v>462</v>
      </c>
      <c r="I76" s="71" t="s">
        <v>81</v>
      </c>
      <c r="J76" s="56"/>
    </row>
    <row r="77" customHeight="1" spans="1:10">
      <c r="A77" s="72"/>
      <c r="B77" s="73"/>
      <c r="C77" s="74"/>
      <c r="D77" s="72"/>
      <c r="E77" s="74"/>
      <c r="F77" s="52">
        <v>62.88</v>
      </c>
      <c r="G77" s="52">
        <v>0</v>
      </c>
      <c r="H77" s="52">
        <f t="shared" si="7"/>
        <v>62.88</v>
      </c>
      <c r="I77" s="71" t="s">
        <v>82</v>
      </c>
      <c r="J77" s="56"/>
    </row>
    <row r="78" customHeight="1" spans="1:10">
      <c r="A78" s="72"/>
      <c r="B78" s="73"/>
      <c r="C78" s="74"/>
      <c r="D78" s="72"/>
      <c r="E78" s="74"/>
      <c r="F78" s="52">
        <v>92.87</v>
      </c>
      <c r="G78" s="52">
        <v>0</v>
      </c>
      <c r="H78" s="52">
        <f t="shared" si="7"/>
        <v>92.87</v>
      </c>
      <c r="I78" s="71" t="s">
        <v>83</v>
      </c>
      <c r="J78" s="56"/>
    </row>
    <row r="79" customHeight="1" spans="1:10">
      <c r="A79" s="72"/>
      <c r="B79" s="73"/>
      <c r="C79" s="74"/>
      <c r="D79" s="72"/>
      <c r="E79" s="74"/>
      <c r="F79" s="52">
        <v>309.2</v>
      </c>
      <c r="G79" s="52">
        <v>0</v>
      </c>
      <c r="H79" s="52">
        <f t="shared" si="7"/>
        <v>309.2</v>
      </c>
      <c r="I79" s="71" t="s">
        <v>84</v>
      </c>
      <c r="J79" s="56"/>
    </row>
    <row r="80" customHeight="1" spans="1:10">
      <c r="A80" s="72"/>
      <c r="B80" s="73"/>
      <c r="C80" s="74"/>
      <c r="D80" s="72"/>
      <c r="E80" s="74"/>
      <c r="F80" s="52">
        <v>96.8</v>
      </c>
      <c r="G80" s="52">
        <v>0</v>
      </c>
      <c r="H80" s="52">
        <f t="shared" si="7"/>
        <v>96.8</v>
      </c>
      <c r="I80" s="71" t="s">
        <v>70</v>
      </c>
      <c r="J80" s="56"/>
    </row>
    <row r="81" customHeight="1" spans="1:10">
      <c r="A81" s="72"/>
      <c r="B81" s="73"/>
      <c r="C81" s="74"/>
      <c r="D81" s="72"/>
      <c r="E81" s="74"/>
      <c r="F81" s="52">
        <v>72.2</v>
      </c>
      <c r="G81" s="52">
        <v>0</v>
      </c>
      <c r="H81" s="52">
        <f t="shared" si="7"/>
        <v>72.2</v>
      </c>
      <c r="I81" s="71" t="s">
        <v>85</v>
      </c>
      <c r="J81" s="56"/>
    </row>
    <row r="82" customHeight="1" spans="1:10">
      <c r="A82" s="72"/>
      <c r="B82" s="73"/>
      <c r="C82" s="74"/>
      <c r="D82" s="72"/>
      <c r="E82" s="74"/>
      <c r="F82" s="52">
        <v>31</v>
      </c>
      <c r="G82" s="52">
        <v>0</v>
      </c>
      <c r="H82" s="52">
        <f t="shared" si="7"/>
        <v>31</v>
      </c>
      <c r="I82" s="71" t="s">
        <v>86</v>
      </c>
      <c r="J82" s="56"/>
    </row>
    <row r="83" customHeight="1" spans="1:10">
      <c r="A83" s="72"/>
      <c r="B83" s="73"/>
      <c r="C83" s="74"/>
      <c r="D83" s="72"/>
      <c r="E83" s="74"/>
      <c r="F83" s="52">
        <v>203</v>
      </c>
      <c r="G83" s="52">
        <v>0</v>
      </c>
      <c r="H83" s="52">
        <f t="shared" si="7"/>
        <v>203</v>
      </c>
      <c r="I83" s="71" t="s">
        <v>87</v>
      </c>
      <c r="J83" s="56"/>
    </row>
    <row r="84" customHeight="1" spans="1:10">
      <c r="A84" s="72"/>
      <c r="B84" s="73"/>
      <c r="C84" s="74"/>
      <c r="D84" s="72"/>
      <c r="E84" s="74"/>
      <c r="F84" s="52">
        <v>315.1</v>
      </c>
      <c r="G84" s="52">
        <v>0</v>
      </c>
      <c r="H84" s="52">
        <f t="shared" si="7"/>
        <v>315.1</v>
      </c>
      <c r="I84" s="71" t="s">
        <v>75</v>
      </c>
      <c r="J84" s="56"/>
    </row>
    <row r="85" customHeight="1" spans="1:10">
      <c r="A85" s="72"/>
      <c r="B85" s="73"/>
      <c r="C85" s="74"/>
      <c r="D85" s="72"/>
      <c r="E85" s="74"/>
      <c r="F85" s="52">
        <v>143.5</v>
      </c>
      <c r="G85" s="52">
        <v>0</v>
      </c>
      <c r="H85" s="52">
        <f t="shared" si="7"/>
        <v>143.5</v>
      </c>
      <c r="I85" s="71" t="s">
        <v>88</v>
      </c>
      <c r="J85" s="56"/>
    </row>
    <row r="86" customHeight="1" spans="1:10">
      <c r="A86" s="72"/>
      <c r="B86" s="73"/>
      <c r="C86" s="74"/>
      <c r="D86" s="72"/>
      <c r="E86" s="74"/>
      <c r="F86" s="52">
        <v>689.4</v>
      </c>
      <c r="G86" s="52">
        <v>249</v>
      </c>
      <c r="H86" s="52">
        <f t="shared" si="7"/>
        <v>938.4</v>
      </c>
      <c r="I86" s="71" t="s">
        <v>89</v>
      </c>
      <c r="J86" s="56"/>
    </row>
    <row r="87" customHeight="1" spans="1:10">
      <c r="A87" s="72"/>
      <c r="B87" s="73"/>
      <c r="C87" s="74"/>
      <c r="D87" s="72"/>
      <c r="E87" s="74"/>
      <c r="F87" s="52">
        <v>264.31</v>
      </c>
      <c r="G87" s="52">
        <v>0</v>
      </c>
      <c r="H87" s="52">
        <f t="shared" si="7"/>
        <v>264.31</v>
      </c>
      <c r="I87" s="75" t="s">
        <v>90</v>
      </c>
      <c r="J87" s="56"/>
    </row>
    <row r="88" customHeight="1" spans="1:10">
      <c r="A88" s="72"/>
      <c r="B88" s="73"/>
      <c r="C88" s="74"/>
      <c r="D88" s="72"/>
      <c r="E88" s="74"/>
      <c r="F88" s="52">
        <v>64</v>
      </c>
      <c r="G88" s="52">
        <v>0</v>
      </c>
      <c r="H88" s="52">
        <f t="shared" si="7"/>
        <v>64</v>
      </c>
      <c r="I88" s="75" t="s">
        <v>91</v>
      </c>
      <c r="J88" s="56"/>
    </row>
    <row r="89" customHeight="1" spans="1:10">
      <c r="A89" s="72"/>
      <c r="B89" s="73"/>
      <c r="C89" s="74"/>
      <c r="D89" s="72"/>
      <c r="E89" s="74"/>
      <c r="F89" s="52">
        <v>119.8</v>
      </c>
      <c r="G89" s="52">
        <v>0</v>
      </c>
      <c r="H89" s="52">
        <f t="shared" si="7"/>
        <v>119.8</v>
      </c>
      <c r="I89" s="75" t="s">
        <v>92</v>
      </c>
      <c r="J89" s="56"/>
    </row>
    <row r="90" s="39" customFormat="1" customHeight="1" spans="1:10">
      <c r="A90" s="57"/>
      <c r="B90" s="58" t="s">
        <v>93</v>
      </c>
      <c r="C90" s="59">
        <f>SUM(C23)</f>
        <v>10000</v>
      </c>
      <c r="D90" s="59">
        <f t="shared" ref="D90:E90" si="8">SUM(D23)</f>
        <v>1</v>
      </c>
      <c r="E90" s="59">
        <f t="shared" si="8"/>
        <v>10000</v>
      </c>
      <c r="F90" s="59">
        <f>SUM(F23:F89)</f>
        <v>21014.97</v>
      </c>
      <c r="G90" s="59">
        <f>SUM(G23:G89)</f>
        <v>847.8</v>
      </c>
      <c r="H90" s="59">
        <f>SUM(H23:H89)</f>
        <v>21862.77</v>
      </c>
      <c r="I90" s="60"/>
      <c r="J90" s="61"/>
    </row>
    <row r="91" customHeight="1" spans="1:10">
      <c r="A91" s="50">
        <v>6</v>
      </c>
      <c r="B91" s="51" t="s">
        <v>94</v>
      </c>
      <c r="C91" s="52">
        <v>0</v>
      </c>
      <c r="D91" s="53"/>
      <c r="E91" s="52">
        <f t="shared" ref="E90:E108" si="9">C91*D91</f>
        <v>0</v>
      </c>
      <c r="F91" s="52">
        <v>0</v>
      </c>
      <c r="G91" s="52">
        <v>0</v>
      </c>
      <c r="H91" s="52">
        <f t="shared" ref="H90:H108" si="10">F91+G91</f>
        <v>0</v>
      </c>
      <c r="I91" s="54"/>
      <c r="J91" s="55" t="s">
        <v>95</v>
      </c>
    </row>
    <row r="92" customHeight="1" spans="1:10">
      <c r="A92" s="50"/>
      <c r="B92" s="51"/>
      <c r="C92" s="52"/>
      <c r="D92" s="53"/>
      <c r="E92" s="52"/>
      <c r="F92" s="52">
        <v>0</v>
      </c>
      <c r="G92" s="52">
        <v>0</v>
      </c>
      <c r="H92" s="52">
        <f t="shared" si="10"/>
        <v>0</v>
      </c>
      <c r="I92" s="54"/>
      <c r="J92" s="69"/>
    </row>
    <row r="93" customHeight="1" spans="1:10">
      <c r="A93" s="50"/>
      <c r="B93" s="51"/>
      <c r="C93" s="52"/>
      <c r="D93" s="53"/>
      <c r="E93" s="52"/>
      <c r="F93" s="52">
        <v>0</v>
      </c>
      <c r="G93" s="52">
        <v>0</v>
      </c>
      <c r="H93" s="52">
        <f t="shared" si="10"/>
        <v>0</v>
      </c>
      <c r="I93" s="54"/>
      <c r="J93" s="69"/>
    </row>
    <row r="94" customHeight="1" spans="1:10">
      <c r="A94" s="50"/>
      <c r="B94" s="51"/>
      <c r="C94" s="52"/>
      <c r="D94" s="53"/>
      <c r="E94" s="52"/>
      <c r="F94" s="52">
        <v>0</v>
      </c>
      <c r="G94" s="52">
        <v>0</v>
      </c>
      <c r="H94" s="52">
        <f t="shared" si="10"/>
        <v>0</v>
      </c>
      <c r="I94" s="54"/>
      <c r="J94" s="69"/>
    </row>
    <row r="95" s="39" customFormat="1" customHeight="1" spans="1:10">
      <c r="A95" s="57"/>
      <c r="B95" s="58" t="s">
        <v>96</v>
      </c>
      <c r="C95" s="59">
        <f>SUM(C91)</f>
        <v>0</v>
      </c>
      <c r="D95" s="59">
        <f t="shared" ref="D95:H95" si="11">SUM(D91)</f>
        <v>0</v>
      </c>
      <c r="E95" s="59">
        <f t="shared" si="11"/>
        <v>0</v>
      </c>
      <c r="F95" s="59">
        <f t="shared" si="11"/>
        <v>0</v>
      </c>
      <c r="G95" s="59">
        <f t="shared" si="11"/>
        <v>0</v>
      </c>
      <c r="H95" s="59">
        <f t="shared" si="11"/>
        <v>0</v>
      </c>
      <c r="I95" s="60"/>
      <c r="J95" s="70"/>
    </row>
    <row r="96" customHeight="1" spans="1:10">
      <c r="A96" s="50">
        <v>7</v>
      </c>
      <c r="B96" s="51" t="s">
        <v>97</v>
      </c>
      <c r="C96" s="52">
        <v>0</v>
      </c>
      <c r="D96" s="53"/>
      <c r="E96" s="52">
        <f t="shared" si="9"/>
        <v>0</v>
      </c>
      <c r="F96" s="52">
        <v>0</v>
      </c>
      <c r="G96" s="52">
        <v>0</v>
      </c>
      <c r="H96" s="52">
        <f t="shared" si="10"/>
        <v>0</v>
      </c>
      <c r="I96" s="54"/>
      <c r="J96" s="76"/>
    </row>
    <row r="97" customHeight="1" spans="1:10">
      <c r="A97" s="50"/>
      <c r="B97" s="51"/>
      <c r="C97" s="52"/>
      <c r="D97" s="53"/>
      <c r="E97" s="52"/>
      <c r="F97" s="52">
        <v>0</v>
      </c>
      <c r="G97" s="52">
        <v>0</v>
      </c>
      <c r="H97" s="52">
        <f t="shared" si="10"/>
        <v>0</v>
      </c>
      <c r="I97" s="54"/>
      <c r="J97" s="77"/>
    </row>
    <row r="98" customHeight="1" spans="1:10">
      <c r="A98" s="50"/>
      <c r="B98" s="51"/>
      <c r="C98" s="52"/>
      <c r="D98" s="53"/>
      <c r="E98" s="52"/>
      <c r="F98" s="52">
        <v>0</v>
      </c>
      <c r="G98" s="52">
        <v>0</v>
      </c>
      <c r="H98" s="52">
        <f t="shared" si="10"/>
        <v>0</v>
      </c>
      <c r="I98" s="54"/>
      <c r="J98" s="77"/>
    </row>
    <row r="99" customHeight="1" spans="1:10">
      <c r="A99" s="50"/>
      <c r="B99" s="51"/>
      <c r="C99" s="52"/>
      <c r="D99" s="53"/>
      <c r="E99" s="52"/>
      <c r="F99" s="52">
        <v>0</v>
      </c>
      <c r="G99" s="52">
        <v>0</v>
      </c>
      <c r="H99" s="52">
        <f t="shared" si="10"/>
        <v>0</v>
      </c>
      <c r="I99" s="54"/>
      <c r="J99" s="77"/>
    </row>
    <row r="100" s="39" customFormat="1" customHeight="1" spans="1:10">
      <c r="A100" s="57"/>
      <c r="B100" s="58" t="s">
        <v>98</v>
      </c>
      <c r="C100" s="59">
        <f>SUM(C96)</f>
        <v>0</v>
      </c>
      <c r="D100" s="59">
        <f t="shared" ref="D100:H100" si="12">SUM(D96)</f>
        <v>0</v>
      </c>
      <c r="E100" s="59">
        <f t="shared" si="12"/>
        <v>0</v>
      </c>
      <c r="F100" s="59">
        <f t="shared" si="12"/>
        <v>0</v>
      </c>
      <c r="G100" s="59">
        <f t="shared" si="12"/>
        <v>0</v>
      </c>
      <c r="H100" s="59">
        <f t="shared" si="12"/>
        <v>0</v>
      </c>
      <c r="I100" s="60"/>
      <c r="J100" s="78"/>
    </row>
    <row r="101" customHeight="1" spans="1:10">
      <c r="A101" s="50">
        <v>8</v>
      </c>
      <c r="B101" s="51" t="s">
        <v>99</v>
      </c>
      <c r="C101" s="52">
        <v>0</v>
      </c>
      <c r="D101" s="53"/>
      <c r="E101" s="52">
        <f t="shared" si="9"/>
        <v>0</v>
      </c>
      <c r="F101" s="52">
        <v>0</v>
      </c>
      <c r="G101" s="52">
        <v>0</v>
      </c>
      <c r="H101" s="52">
        <f t="shared" si="10"/>
        <v>0</v>
      </c>
      <c r="I101" s="54"/>
      <c r="J101" s="68" t="s">
        <v>100</v>
      </c>
    </row>
    <row r="102" customHeight="1" spans="1:10">
      <c r="A102" s="50"/>
      <c r="B102" s="51"/>
      <c r="C102" s="52"/>
      <c r="D102" s="53"/>
      <c r="E102" s="52"/>
      <c r="F102" s="52">
        <v>0</v>
      </c>
      <c r="G102" s="52">
        <v>0</v>
      </c>
      <c r="H102" s="52">
        <f t="shared" si="10"/>
        <v>0</v>
      </c>
      <c r="I102" s="54"/>
      <c r="J102" s="69"/>
    </row>
    <row r="103" s="39" customFormat="1" customHeight="1" spans="1:10">
      <c r="A103" s="57"/>
      <c r="B103" s="58" t="s">
        <v>101</v>
      </c>
      <c r="C103" s="59">
        <f>SUM(C101)</f>
        <v>0</v>
      </c>
      <c r="D103" s="59">
        <f t="shared" ref="D103:H103" si="13">SUM(D101)</f>
        <v>0</v>
      </c>
      <c r="E103" s="59">
        <f t="shared" si="13"/>
        <v>0</v>
      </c>
      <c r="F103" s="59">
        <f t="shared" si="13"/>
        <v>0</v>
      </c>
      <c r="G103" s="59">
        <f t="shared" si="13"/>
        <v>0</v>
      </c>
      <c r="H103" s="59">
        <f t="shared" si="13"/>
        <v>0</v>
      </c>
      <c r="I103" s="60"/>
      <c r="J103" s="70"/>
    </row>
    <row r="104" customHeight="1" spans="1:10">
      <c r="A104" s="50">
        <v>9</v>
      </c>
      <c r="B104" s="51" t="s">
        <v>102</v>
      </c>
      <c r="C104" s="52">
        <v>0</v>
      </c>
      <c r="D104" s="53"/>
      <c r="E104" s="52">
        <f t="shared" si="9"/>
        <v>0</v>
      </c>
      <c r="F104" s="52">
        <v>0</v>
      </c>
      <c r="G104" s="52">
        <v>0</v>
      </c>
      <c r="H104" s="52">
        <f t="shared" si="10"/>
        <v>0</v>
      </c>
      <c r="I104" s="54"/>
      <c r="J104" s="55" t="s">
        <v>103</v>
      </c>
    </row>
    <row r="105" customHeight="1" spans="1:10">
      <c r="A105" s="50"/>
      <c r="B105" s="51"/>
      <c r="C105" s="52"/>
      <c r="D105" s="53"/>
      <c r="E105" s="52"/>
      <c r="F105" s="52">
        <v>0</v>
      </c>
      <c r="G105" s="52">
        <v>0</v>
      </c>
      <c r="H105" s="52">
        <f t="shared" si="10"/>
        <v>0</v>
      </c>
      <c r="I105" s="54"/>
      <c r="J105" s="56"/>
    </row>
    <row r="106" customHeight="1" spans="1:10">
      <c r="A106" s="50"/>
      <c r="B106" s="51"/>
      <c r="C106" s="52"/>
      <c r="D106" s="53"/>
      <c r="E106" s="52"/>
      <c r="F106" s="52">
        <v>0</v>
      </c>
      <c r="G106" s="52">
        <v>0</v>
      </c>
      <c r="H106" s="52">
        <f t="shared" si="10"/>
        <v>0</v>
      </c>
      <c r="I106" s="54"/>
      <c r="J106" s="56"/>
    </row>
    <row r="107" s="39" customFormat="1" customHeight="1" spans="1:10">
      <c r="A107" s="57"/>
      <c r="B107" s="58" t="s">
        <v>104</v>
      </c>
      <c r="C107" s="59">
        <f>SUM(C104)</f>
        <v>0</v>
      </c>
      <c r="D107" s="59">
        <f t="shared" ref="D107:H107" si="14">SUM(D104)</f>
        <v>0</v>
      </c>
      <c r="E107" s="59">
        <f t="shared" si="14"/>
        <v>0</v>
      </c>
      <c r="F107" s="59">
        <f t="shared" si="14"/>
        <v>0</v>
      </c>
      <c r="G107" s="59">
        <f t="shared" si="14"/>
        <v>0</v>
      </c>
      <c r="H107" s="59">
        <f t="shared" si="14"/>
        <v>0</v>
      </c>
      <c r="I107" s="60"/>
      <c r="J107" s="61"/>
    </row>
    <row r="108" customHeight="1" spans="1:10">
      <c r="A108" s="62">
        <v>10</v>
      </c>
      <c r="B108" s="51" t="s">
        <v>105</v>
      </c>
      <c r="C108" s="52">
        <v>0</v>
      </c>
      <c r="D108" s="53"/>
      <c r="E108" s="52">
        <f t="shared" si="9"/>
        <v>0</v>
      </c>
      <c r="F108" s="52">
        <v>0</v>
      </c>
      <c r="G108" s="52">
        <v>0</v>
      </c>
      <c r="H108" s="52">
        <f t="shared" si="10"/>
        <v>0</v>
      </c>
      <c r="I108" s="54"/>
      <c r="J108" s="76"/>
    </row>
    <row r="109" customHeight="1" spans="1:10">
      <c r="A109" s="72"/>
      <c r="B109" s="51"/>
      <c r="C109" s="52"/>
      <c r="D109" s="53"/>
      <c r="E109" s="52"/>
      <c r="F109" s="52">
        <v>0</v>
      </c>
      <c r="G109" s="52">
        <v>0</v>
      </c>
      <c r="H109" s="52">
        <f t="shared" ref="H109:H114" si="15">F109+G109</f>
        <v>0</v>
      </c>
      <c r="I109" s="54"/>
      <c r="J109" s="77"/>
    </row>
    <row r="110" customHeight="1" spans="1:10">
      <c r="A110" s="72"/>
      <c r="B110" s="51"/>
      <c r="C110" s="52"/>
      <c r="D110" s="53"/>
      <c r="E110" s="52"/>
      <c r="F110" s="52">
        <v>0</v>
      </c>
      <c r="G110" s="52">
        <v>0</v>
      </c>
      <c r="H110" s="52">
        <f t="shared" si="15"/>
        <v>0</v>
      </c>
      <c r="I110" s="54"/>
      <c r="J110" s="77"/>
    </row>
    <row r="111" customHeight="1" spans="1:10">
      <c r="A111" s="72"/>
      <c r="B111" s="51"/>
      <c r="C111" s="52"/>
      <c r="D111" s="53"/>
      <c r="E111" s="52"/>
      <c r="F111" s="52">
        <v>0</v>
      </c>
      <c r="G111" s="52">
        <v>0</v>
      </c>
      <c r="H111" s="52">
        <f t="shared" si="15"/>
        <v>0</v>
      </c>
      <c r="I111" s="54"/>
      <c r="J111" s="77"/>
    </row>
    <row r="112" customHeight="1" spans="1:10">
      <c r="A112" s="72"/>
      <c r="B112" s="51"/>
      <c r="C112" s="52"/>
      <c r="D112" s="53"/>
      <c r="E112" s="52"/>
      <c r="F112" s="52">
        <v>0</v>
      </c>
      <c r="G112" s="52">
        <v>0</v>
      </c>
      <c r="H112" s="52">
        <f t="shared" si="15"/>
        <v>0</v>
      </c>
      <c r="I112" s="54"/>
      <c r="J112" s="77"/>
    </row>
    <row r="113" customHeight="1" spans="1:10">
      <c r="A113" s="72"/>
      <c r="B113" s="51"/>
      <c r="C113" s="52"/>
      <c r="D113" s="53"/>
      <c r="E113" s="52"/>
      <c r="F113" s="52">
        <v>0</v>
      </c>
      <c r="G113" s="52">
        <v>0</v>
      </c>
      <c r="H113" s="52">
        <f t="shared" si="15"/>
        <v>0</v>
      </c>
      <c r="I113" s="54"/>
      <c r="J113" s="77"/>
    </row>
    <row r="114" customHeight="1" spans="1:10">
      <c r="A114" s="65"/>
      <c r="B114" s="51"/>
      <c r="C114" s="52"/>
      <c r="D114" s="53"/>
      <c r="E114" s="52"/>
      <c r="F114" s="52">
        <v>0</v>
      </c>
      <c r="G114" s="52">
        <v>0</v>
      </c>
      <c r="H114" s="52">
        <f t="shared" si="15"/>
        <v>0</v>
      </c>
      <c r="I114" s="54"/>
      <c r="J114" s="77"/>
    </row>
    <row r="115" s="39" customFormat="1" customHeight="1" spans="1:10">
      <c r="A115" s="57"/>
      <c r="B115" s="58" t="s">
        <v>106</v>
      </c>
      <c r="C115" s="59">
        <f>SUM(C108)</f>
        <v>0</v>
      </c>
      <c r="D115" s="59">
        <f t="shared" ref="D115:H115" si="16">SUM(D108)</f>
        <v>0</v>
      </c>
      <c r="E115" s="59">
        <f t="shared" si="16"/>
        <v>0</v>
      </c>
      <c r="F115" s="59">
        <f t="shared" si="16"/>
        <v>0</v>
      </c>
      <c r="G115" s="59">
        <f t="shared" si="16"/>
        <v>0</v>
      </c>
      <c r="H115" s="59">
        <f t="shared" si="16"/>
        <v>0</v>
      </c>
      <c r="I115" s="60"/>
      <c r="J115" s="78"/>
    </row>
    <row r="116" customHeight="1" spans="1:10">
      <c r="A116" s="57"/>
      <c r="B116" s="58" t="s">
        <v>107</v>
      </c>
      <c r="C116" s="59">
        <f>SUM(C115,C107,C103,C100,C95,C90,C22,C19,C14,C11)</f>
        <v>20000</v>
      </c>
      <c r="D116" s="59">
        <f t="shared" ref="D116:H116" si="17">SUM(D115,D107,D103,D100,D95,D90,D22,D19,D14,D11)</f>
        <v>2</v>
      </c>
      <c r="E116" s="59">
        <f t="shared" si="17"/>
        <v>20000</v>
      </c>
      <c r="F116" s="59">
        <f t="shared" si="17"/>
        <v>21014.97</v>
      </c>
      <c r="G116" s="59">
        <f t="shared" si="17"/>
        <v>847.8</v>
      </c>
      <c r="H116" s="59">
        <f t="shared" si="17"/>
        <v>21862.77</v>
      </c>
      <c r="I116" s="60"/>
      <c r="J116" s="79"/>
    </row>
    <row r="120" customHeight="1" spans="1:10">
      <c r="A120" s="80" t="s">
        <v>108</v>
      </c>
      <c r="B120" s="81"/>
      <c r="C120" s="82" t="s">
        <v>109</v>
      </c>
      <c r="D120" s="82"/>
      <c r="E120" s="82" t="s">
        <v>110</v>
      </c>
      <c r="F120" s="82"/>
      <c r="G120" s="82" t="s">
        <v>111</v>
      </c>
      <c r="H120" s="82"/>
      <c r="I120" s="83" t="s">
        <v>112</v>
      </c>
    </row>
    <row r="121" customHeight="1" spans="1:10">
      <c r="A121" s="84">
        <f>E116</f>
        <v>20000</v>
      </c>
      <c r="B121" s="85"/>
      <c r="C121" s="85">
        <f>H116</f>
        <v>21862.77</v>
      </c>
      <c r="D121" s="85"/>
      <c r="E121" s="85">
        <f>F116</f>
        <v>21014.97</v>
      </c>
      <c r="F121" s="85"/>
      <c r="G121" s="85">
        <f>G116</f>
        <v>847.8</v>
      </c>
      <c r="H121" s="85"/>
      <c r="I121" s="86">
        <f>A121-C121</f>
        <v>-1862.77</v>
      </c>
    </row>
  </sheetData>
  <mergeCells count="75">
    <mergeCell ref="C2:H2"/>
    <mergeCell ref="I3:J3"/>
    <mergeCell ref="C4:E4"/>
    <mergeCell ref="F4:I4"/>
    <mergeCell ref="A120:B120"/>
    <mergeCell ref="C120:D120"/>
    <mergeCell ref="E120:F120"/>
    <mergeCell ref="G120:H120"/>
    <mergeCell ref="A121:B121"/>
    <mergeCell ref="C121:D121"/>
    <mergeCell ref="E121:F121"/>
    <mergeCell ref="G121:H121"/>
    <mergeCell ref="A4:A5"/>
    <mergeCell ref="A6:A10"/>
    <mergeCell ref="A12:A13"/>
    <mergeCell ref="A15:A18"/>
    <mergeCell ref="A20:A21"/>
    <mergeCell ref="A23:A89"/>
    <mergeCell ref="A91:A94"/>
    <mergeCell ref="A96:A99"/>
    <mergeCell ref="A101:A102"/>
    <mergeCell ref="A104:A106"/>
    <mergeCell ref="A108:A114"/>
    <mergeCell ref="B4:B5"/>
    <mergeCell ref="B6:B10"/>
    <mergeCell ref="B12:B13"/>
    <mergeCell ref="B15:B18"/>
    <mergeCell ref="B20:B21"/>
    <mergeCell ref="B23:B89"/>
    <mergeCell ref="B91:B94"/>
    <mergeCell ref="B96:B99"/>
    <mergeCell ref="B101:B102"/>
    <mergeCell ref="B104:B106"/>
    <mergeCell ref="B108:B114"/>
    <mergeCell ref="C6:C10"/>
    <mergeCell ref="C12:C13"/>
    <mergeCell ref="C15:C18"/>
    <mergeCell ref="C20:C21"/>
    <mergeCell ref="C23:C89"/>
    <mergeCell ref="C91:C94"/>
    <mergeCell ref="C96:C99"/>
    <mergeCell ref="C101:C102"/>
    <mergeCell ref="C104:C106"/>
    <mergeCell ref="C108:C114"/>
    <mergeCell ref="D6:D10"/>
    <mergeCell ref="D12:D13"/>
    <mergeCell ref="D15:D18"/>
    <mergeCell ref="D20:D21"/>
    <mergeCell ref="D23:D89"/>
    <mergeCell ref="D91:D94"/>
    <mergeCell ref="D96:D99"/>
    <mergeCell ref="D101:D102"/>
    <mergeCell ref="D104:D106"/>
    <mergeCell ref="D108:D114"/>
    <mergeCell ref="E6:E10"/>
    <mergeCell ref="E12:E13"/>
    <mergeCell ref="E15:E18"/>
    <mergeCell ref="E20:E21"/>
    <mergeCell ref="E23:E89"/>
    <mergeCell ref="E91:E94"/>
    <mergeCell ref="E96:E99"/>
    <mergeCell ref="E101:E102"/>
    <mergeCell ref="E104:E106"/>
    <mergeCell ref="E108:E114"/>
    <mergeCell ref="J4:J5"/>
    <mergeCell ref="J6:J11"/>
    <mergeCell ref="J12:J14"/>
    <mergeCell ref="J15:J19"/>
    <mergeCell ref="J20:J22"/>
    <mergeCell ref="J23:J90"/>
    <mergeCell ref="J91:J95"/>
    <mergeCell ref="J96:J100"/>
    <mergeCell ref="J101:J103"/>
    <mergeCell ref="J104:J107"/>
    <mergeCell ref="J108:J115"/>
  </mergeCells>
  <pageMargins left="0.7" right="0.7" top="0.75" bottom="0.75" header="0.3" footer="0.3"/>
  <pageSetup paperSize="9" scale="54" fitToHeight="0" orientation="portrait" blackAndWhite="1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4" workbookViewId="0">
      <selection activeCell="Q21" sqref="Q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9.3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1">
      <c r="B5" s="2" t="s">
        <v>113</v>
      </c>
      <c r="C5" s="2"/>
      <c r="D5" s="2"/>
      <c r="E5" s="2"/>
      <c r="F5" s="2"/>
      <c r="G5" s="2"/>
      <c r="H5" s="2"/>
      <c r="I5" s="2"/>
      <c r="J5" s="2"/>
      <c r="K5" s="2"/>
    </row>
    <row r="6" ht="15.6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114</v>
      </c>
      <c r="E8" s="10"/>
      <c r="F8" s="11"/>
      <c r="G8" s="11"/>
      <c r="H8" s="10" t="s">
        <v>115</v>
      </c>
      <c r="I8" s="9"/>
      <c r="J8" s="11"/>
      <c r="K8" s="12"/>
    </row>
    <row r="9" ht="18.75" customHeight="1" spans="2:11">
      <c r="B9" s="8"/>
      <c r="C9" s="9"/>
      <c r="D9" s="10" t="s">
        <v>116</v>
      </c>
      <c r="E9" s="10"/>
      <c r="F9" s="11"/>
      <c r="G9" s="11"/>
      <c r="H9" s="10" t="s">
        <v>117</v>
      </c>
      <c r="I9" s="9"/>
      <c r="J9" s="11"/>
      <c r="K9" s="12"/>
    </row>
    <row r="10" ht="18.75" customHeight="1" spans="2:11">
      <c r="B10" s="8"/>
      <c r="C10" s="9"/>
      <c r="D10" s="10" t="s">
        <v>118</v>
      </c>
      <c r="E10" s="10"/>
      <c r="F10" s="11"/>
      <c r="G10" s="11"/>
      <c r="H10" s="10" t="s">
        <v>119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120</v>
      </c>
      <c r="E13" s="16" t="s">
        <v>121</v>
      </c>
      <c r="F13" s="17"/>
      <c r="G13" s="18" t="s">
        <v>122</v>
      </c>
      <c r="H13" s="17" t="s">
        <v>123</v>
      </c>
      <c r="I13" s="16" t="s">
        <v>124</v>
      </c>
      <c r="J13" s="17"/>
      <c r="K13" s="18" t="s">
        <v>125</v>
      </c>
    </row>
    <row r="14" ht="18" customHeight="1" spans="2:11">
      <c r="B14" s="19">
        <v>1</v>
      </c>
      <c r="C14" s="20"/>
      <c r="D14" s="21" t="s">
        <v>126</v>
      </c>
      <c r="E14" s="19" t="s">
        <v>127</v>
      </c>
      <c r="F14" s="20"/>
      <c r="G14" s="23">
        <v>0</v>
      </c>
      <c r="H14" s="23"/>
      <c r="I14" s="24"/>
      <c r="J14" s="25"/>
      <c r="K14" s="26" t="s">
        <v>128</v>
      </c>
    </row>
    <row r="15" ht="18" customHeight="1" spans="2:11">
      <c r="B15" s="19">
        <v>2</v>
      </c>
      <c r="C15" s="20"/>
      <c r="D15" s="27"/>
      <c r="E15" s="22" t="s">
        <v>129</v>
      </c>
      <c r="F15" s="22"/>
      <c r="G15" s="23">
        <v>0</v>
      </c>
      <c r="H15" s="23"/>
      <c r="I15" s="24"/>
      <c r="J15" s="25"/>
      <c r="K15" s="26" t="s">
        <v>130</v>
      </c>
    </row>
    <row r="16" ht="18" customHeight="1" spans="2:11">
      <c r="B16" s="19">
        <v>3</v>
      </c>
      <c r="C16" s="20"/>
      <c r="D16" s="27"/>
      <c r="E16" s="19" t="s">
        <v>131</v>
      </c>
      <c r="F16" s="20"/>
      <c r="G16" s="23">
        <v>0</v>
      </c>
      <c r="H16" s="23"/>
      <c r="I16" s="24"/>
      <c r="J16" s="25"/>
      <c r="K16" s="26" t="s">
        <v>132</v>
      </c>
    </row>
    <row r="17" ht="18" customHeight="1" spans="2:11">
      <c r="B17" s="19">
        <v>4</v>
      </c>
      <c r="C17" s="20"/>
      <c r="D17" s="27"/>
      <c r="E17" s="19" t="s">
        <v>133</v>
      </c>
      <c r="F17" s="20"/>
      <c r="G17" s="23">
        <v>0</v>
      </c>
      <c r="H17" s="23"/>
      <c r="I17" s="24"/>
      <c r="J17" s="25"/>
      <c r="K17" s="26" t="s">
        <v>134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105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107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123</v>
      </c>
      <c r="C24" s="18"/>
      <c r="D24" s="18"/>
      <c r="E24" s="18"/>
      <c r="F24" s="18"/>
      <c r="G24" s="18" t="s">
        <v>135</v>
      </c>
      <c r="H24" s="18"/>
      <c r="I24" s="18"/>
      <c r="J24" s="18"/>
      <c r="K24" s="18" t="s">
        <v>136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137</v>
      </c>
      <c r="C27" s="9"/>
      <c r="D27" s="9"/>
      <c r="E27" s="9"/>
      <c r="F27" s="9" t="s">
        <v>138</v>
      </c>
      <c r="G27" s="9" t="s">
        <v>139</v>
      </c>
      <c r="H27" s="9"/>
      <c r="I27" s="9"/>
      <c r="J27" s="9" t="s">
        <v>140</v>
      </c>
      <c r="K27" s="9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4" spans="2:16">
      <c r="B5" s="2" t="s">
        <v>141</v>
      </c>
      <c r="C5" s="2"/>
      <c r="D5" s="2"/>
      <c r="E5" s="2"/>
      <c r="F5" s="2"/>
      <c r="G5" s="2"/>
      <c r="H5" s="2"/>
      <c r="I5" s="2"/>
      <c r="J5" s="2"/>
      <c r="K5" s="2"/>
    </row>
    <row r="6" ht="15.6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114</v>
      </c>
      <c r="E8" s="10"/>
      <c r="F8" s="11"/>
      <c r="G8" s="11"/>
      <c r="H8" s="10" t="s">
        <v>115</v>
      </c>
      <c r="I8" s="9"/>
      <c r="J8" s="11"/>
      <c r="K8" s="12"/>
    </row>
    <row r="9" ht="18.75" customHeight="1" spans="2:16">
      <c r="B9" s="8"/>
      <c r="C9" s="9"/>
      <c r="D9" s="10" t="s">
        <v>116</v>
      </c>
      <c r="E9" s="10"/>
      <c r="F9" s="11"/>
      <c r="G9" s="11"/>
      <c r="H9" s="10" t="s">
        <v>117</v>
      </c>
      <c r="I9" s="9"/>
      <c r="J9" s="11"/>
      <c r="K9" s="12"/>
    </row>
    <row r="10" ht="18.75" customHeight="1" spans="2:16">
      <c r="B10" s="8"/>
      <c r="C10" s="9"/>
      <c r="D10" s="10" t="s">
        <v>118</v>
      </c>
      <c r="E10" s="10"/>
      <c r="F10" s="11"/>
      <c r="G10" s="11"/>
      <c r="H10" s="10" t="s">
        <v>119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120</v>
      </c>
      <c r="E13" s="16" t="s">
        <v>121</v>
      </c>
      <c r="F13" s="17"/>
      <c r="G13" s="18" t="s">
        <v>122</v>
      </c>
      <c r="H13" s="17" t="s">
        <v>123</v>
      </c>
      <c r="I13" s="16" t="s">
        <v>124</v>
      </c>
      <c r="J13" s="17"/>
      <c r="K13" s="18" t="s">
        <v>125</v>
      </c>
    </row>
    <row r="14" ht="18" customHeight="1" spans="2:16">
      <c r="B14" s="19">
        <v>1</v>
      </c>
      <c r="C14" s="20"/>
      <c r="D14" s="21" t="s">
        <v>142</v>
      </c>
      <c r="E14" s="22" t="s">
        <v>129</v>
      </c>
      <c r="F14" s="22"/>
      <c r="G14" s="23">
        <v>0</v>
      </c>
      <c r="H14" s="23"/>
      <c r="I14" s="24"/>
      <c r="J14" s="25"/>
      <c r="K14" s="26" t="s">
        <v>143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144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143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145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105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107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123</v>
      </c>
      <c r="C24" s="18"/>
      <c r="D24" s="18"/>
      <c r="E24" s="18"/>
      <c r="F24" s="18"/>
      <c r="G24" s="18" t="s">
        <v>135</v>
      </c>
      <c r="H24" s="18"/>
      <c r="I24" s="18"/>
      <c r="J24" s="18"/>
      <c r="K24" s="18" t="s">
        <v>136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137</v>
      </c>
      <c r="C27" s="9"/>
      <c r="D27" s="9"/>
      <c r="E27" s="9"/>
      <c r="F27" s="9" t="s">
        <v>138</v>
      </c>
      <c r="G27" s="9" t="s">
        <v>139</v>
      </c>
      <c r="H27" s="9"/>
      <c r="I27" s="9"/>
      <c r="J27" s="9" t="s">
        <v>140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2017-01-19T02:25:00Z</cp:lastPrinted>
  <dcterms:modified xsi:type="dcterms:W3CDTF">2025-12-12T10:42:16Z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7362A75CCAF24119ADD72F704C82AB6F_13</vt:lpwstr>
  </property>
  <property fmtid="{D5CDD505-2E9C-101B-9397-08002B2CF9AE}" pid="3" name="KSOProductBuildVer">
    <vt:lpwstr>2052-12.1.0.23542</vt:lpwstr>
  </property>
</Properties>
</file>