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44525"/>
</workbook>
</file>

<file path=xl/sharedStrings.xml><?xml version="1.0" encoding="utf-8"?>
<sst xmlns="http://schemas.openxmlformats.org/spreadsheetml/2006/main" count="122" uniqueCount="89">
  <si>
    <t>【借款报销单】</t>
  </si>
  <si>
    <t>团号：HMOA-190413-SXY601</t>
  </si>
  <si>
    <t>会议日期：4.13-4.16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</si>
  <si>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</si>
  <si>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</si>
  <si>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</si>
  <si>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</si>
  <si>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</si>
  <si>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</si>
  <si>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</si>
  <si>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</si>
  <si>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</si>
  <si>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</si>
  <si>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</si>
  <si>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</si>
  <si>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</si>
  <si>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</si>
  <si>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</si>
  <si>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</si>
  <si>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</si>
  <si>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</si>
  <si>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</si>
  <si>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</si>
  <si>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</si>
  <si>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</si>
  <si>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</si>
  <si>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</si>
  <si>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</si>
  <si>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</si>
  <si>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</si>
  <si>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</si>
  <si>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</si>
  <si>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</si>
  <si>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</si>
  <si>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</si>
  <si>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</si>
  <si>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</si>
  <si>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</si>
  <si>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</si>
  <si>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</si>
  <si>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</si>
  <si>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</si>
  <si>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台卡 签到表 打印费用</t>
  </si>
  <si>
    <t>霍姐住宿费（票遗失）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</si>
  <si>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</si>
  <si>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</si>
  <si>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</si>
  <si>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</si>
  <si>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</si>
  <si>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</si>
  <si>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</si>
  <si>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</si>
  <si>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</si>
  <si>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</si>
  <si>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</si>
  <si>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</si>
  <si>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</si>
  <si>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张羽</t>
  </si>
  <si>
    <t>职位:</t>
  </si>
  <si>
    <t>人事行政助理</t>
  </si>
  <si>
    <t>发生地:</t>
  </si>
  <si>
    <t>上海</t>
  </si>
  <si>
    <t>部门:</t>
  </si>
  <si>
    <t>人事行政部</t>
  </si>
  <si>
    <t>发生日期:</t>
  </si>
  <si>
    <t>4.13-4.16</t>
  </si>
  <si>
    <t>报销日期:</t>
  </si>
  <si>
    <t>团号:</t>
  </si>
  <si>
    <t>HMOA-190413-SXY601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</si>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</sst>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43" formatCode="_ * #,##0.00_ ;_ * \-#,##0.00_ ;_ * &quot;-&quot;??_ ;_ @_ "/>
    <numFmt numFmtId="178" formatCode="#,##0.00_ "/>
    <numFmt numFmtId="179" formatCode="0.00_ "/>
    <numFmt numFmtId="180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33" borderId="22" applyNumberFormat="0" applyAlignment="0" applyProtection="0">
      <alignment vertical="center"/>
    </xf>
    <xf numFmtId="0" fontId="28" fillId="33" borderId="17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7" workbookViewId="0">
      <selection activeCell="J8" sqref="J8:J13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7777777777778"/>
    <col min="8" max="8" width="11.87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18</v>
      </c>
      <c r="G45" s="65">
        <v>0</v>
      </c>
      <c r="H45" s="65">
        <f>F45+G45</f>
        <v>18</v>
      </c>
      <c r="I45" s="43" t="s">
        <v>42</v>
      </c>
      <c r="J45" s="94"/>
    </row>
    <row r="46" customHeight="1" spans="1:10">
      <c r="A46" s="76"/>
      <c r="B46" s="64"/>
      <c r="C46" s="65"/>
      <c r="D46" s="66"/>
      <c r="E46" s="65"/>
      <c r="F46" s="65">
        <v>848</v>
      </c>
      <c r="G46" s="65">
        <v>0</v>
      </c>
      <c r="H46" s="65">
        <f t="shared" ref="H46:H51" si="19">F46+G46</f>
        <v>848</v>
      </c>
      <c r="I46" s="43" t="s">
        <v>43</v>
      </c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44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866</v>
      </c>
      <c r="G52" s="69">
        <f t="shared" ref="G52:H52" si="21">SUM(G45:G51)</f>
        <v>0</v>
      </c>
      <c r="H52" s="69">
        <f t="shared" si="21"/>
        <v>866</v>
      </c>
      <c r="I52" s="89"/>
      <c r="J52" s="96"/>
    </row>
    <row r="53" customHeight="1" spans="1:10">
      <c r="A53" s="67"/>
      <c r="B53" s="68" t="s">
        <v>45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866</v>
      </c>
      <c r="G53" s="69">
        <f t="shared" si="22"/>
        <v>0</v>
      </c>
      <c r="H53" s="69">
        <f t="shared" si="22"/>
        <v>866</v>
      </c>
      <c r="I53" s="89"/>
      <c r="J53" s="97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98" t="s">
        <v>50</v>
      </c>
    </row>
    <row r="58" customHeight="1" spans="1:9">
      <c r="A58" s="80">
        <f>E53</f>
        <v>0</v>
      </c>
      <c r="B58" s="81"/>
      <c r="C58" s="81">
        <f>H53</f>
        <v>866</v>
      </c>
      <c r="D58" s="81"/>
      <c r="E58" s="81">
        <f>F53</f>
        <v>866</v>
      </c>
      <c r="F58" s="81"/>
      <c r="G58" s="81">
        <f>G53</f>
        <v>0</v>
      </c>
      <c r="H58" s="81"/>
      <c r="I58" s="99">
        <f>A58-C58</f>
        <v>-866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opLeftCell="A22" workbookViewId="0">
      <selection activeCell="K25" sqref="K2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38">
        <v>43574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9"/>
      <c r="J8" s="15" t="s">
        <v>68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>
        <v>0</v>
      </c>
      <c r="I11" s="41">
        <v>0</v>
      </c>
      <c r="J11" s="42"/>
      <c r="K11" s="43"/>
    </row>
    <row r="12" ht="20.1" customHeight="1" spans="2:11">
      <c r="B12" s="22">
        <v>17</v>
      </c>
      <c r="C12" s="23"/>
      <c r="D12" s="26"/>
      <c r="E12" s="22" t="s">
        <v>77</v>
      </c>
      <c r="F12" s="23"/>
      <c r="G12" s="25">
        <v>0</v>
      </c>
      <c r="H12" s="25">
        <v>0</v>
      </c>
      <c r="I12" s="41">
        <v>0</v>
      </c>
      <c r="J12" s="42"/>
      <c r="K12" s="43"/>
    </row>
    <row r="13" ht="20.1" customHeight="1" spans="2:11">
      <c r="B13" s="22">
        <v>18</v>
      </c>
      <c r="C13" s="23"/>
      <c r="D13" s="26"/>
      <c r="E13" s="22" t="s">
        <v>78</v>
      </c>
      <c r="F13" s="23"/>
      <c r="G13" s="25">
        <v>0</v>
      </c>
      <c r="H13" s="25">
        <v>0</v>
      </c>
      <c r="I13" s="41">
        <v>0</v>
      </c>
      <c r="J13" s="42"/>
      <c r="K13" s="43"/>
    </row>
    <row r="14" ht="20.1" customHeight="1" spans="2:11">
      <c r="B14" s="22">
        <v>19</v>
      </c>
      <c r="C14" s="23"/>
      <c r="D14" s="26"/>
      <c r="E14" s="22" t="s">
        <v>78</v>
      </c>
      <c r="F14" s="23"/>
      <c r="G14" s="25">
        <v>0</v>
      </c>
      <c r="H14" s="25">
        <v>0</v>
      </c>
      <c r="I14" s="41">
        <v>0</v>
      </c>
      <c r="J14" s="42"/>
      <c r="K14" s="43"/>
    </row>
    <row r="15" ht="20.1" customHeight="1" spans="2:11">
      <c r="B15" s="22">
        <v>20</v>
      </c>
      <c r="C15" s="23"/>
      <c r="D15" s="26"/>
      <c r="E15" s="22" t="s">
        <v>78</v>
      </c>
      <c r="F15" s="23"/>
      <c r="G15" s="25">
        <v>0</v>
      </c>
      <c r="H15" s="25">
        <v>0</v>
      </c>
      <c r="I15" s="41">
        <v>0</v>
      </c>
      <c r="J15" s="42"/>
      <c r="K15" s="43"/>
    </row>
    <row r="16" ht="20.1" customHeight="1" spans="2:11">
      <c r="B16" s="22">
        <v>21</v>
      </c>
      <c r="C16" s="23"/>
      <c r="D16" s="26"/>
      <c r="E16" s="22" t="s">
        <v>78</v>
      </c>
      <c r="F16" s="23"/>
      <c r="G16" s="25">
        <v>0</v>
      </c>
      <c r="H16" s="25">
        <v>0</v>
      </c>
      <c r="I16" s="41">
        <v>0</v>
      </c>
      <c r="J16" s="42"/>
      <c r="K16" s="43"/>
    </row>
    <row r="17" ht="20.1" customHeight="1" spans="2:11">
      <c r="B17" s="22">
        <v>22</v>
      </c>
      <c r="C17" s="23"/>
      <c r="D17" s="26"/>
      <c r="E17" s="22" t="s">
        <v>78</v>
      </c>
      <c r="F17" s="23"/>
      <c r="G17" s="25">
        <v>0</v>
      </c>
      <c r="H17" s="25">
        <v>0</v>
      </c>
      <c r="I17" s="41">
        <v>0</v>
      </c>
      <c r="J17" s="42"/>
      <c r="K17" s="43"/>
    </row>
    <row r="18" ht="20.1" customHeight="1" spans="2:11">
      <c r="B18" s="22">
        <v>23</v>
      </c>
      <c r="C18" s="23"/>
      <c r="D18" s="26"/>
      <c r="E18" s="22" t="s">
        <v>78</v>
      </c>
      <c r="F18" s="23"/>
      <c r="G18" s="25">
        <v>0</v>
      </c>
      <c r="H18" s="25">
        <v>0</v>
      </c>
      <c r="I18" s="41">
        <v>0</v>
      </c>
      <c r="J18" s="42"/>
      <c r="K18" s="43"/>
    </row>
    <row r="19" ht="20.1" customHeight="1" spans="2:11">
      <c r="B19" s="22">
        <v>24</v>
      </c>
      <c r="C19" s="23"/>
      <c r="D19" s="26"/>
      <c r="E19" s="22" t="s">
        <v>78</v>
      </c>
      <c r="F19" s="23"/>
      <c r="G19" s="25">
        <v>0</v>
      </c>
      <c r="H19" s="25">
        <v>0</v>
      </c>
      <c r="I19" s="41">
        <v>0</v>
      </c>
      <c r="J19" s="42"/>
      <c r="K19" s="43"/>
    </row>
    <row r="20" ht="20.1" customHeight="1" spans="2:11">
      <c r="B20" s="22">
        <v>25</v>
      </c>
      <c r="C20" s="23"/>
      <c r="D20" s="26"/>
      <c r="E20" s="22" t="s">
        <v>78</v>
      </c>
      <c r="F20" s="23"/>
      <c r="G20" s="25">
        <v>0</v>
      </c>
      <c r="H20" s="25">
        <v>0</v>
      </c>
      <c r="I20" s="41">
        <v>0</v>
      </c>
      <c r="J20" s="42"/>
      <c r="K20" s="43"/>
    </row>
    <row r="21" ht="20.1" customHeight="1" spans="2:11">
      <c r="B21" s="22">
        <v>26</v>
      </c>
      <c r="C21" s="23"/>
      <c r="D21" s="26"/>
      <c r="E21" s="22" t="s">
        <v>78</v>
      </c>
      <c r="F21" s="23"/>
      <c r="G21" s="25">
        <v>0</v>
      </c>
      <c r="H21" s="25">
        <v>0</v>
      </c>
      <c r="I21" s="41">
        <v>0</v>
      </c>
      <c r="J21" s="42"/>
      <c r="K21" s="43"/>
    </row>
    <row r="22" ht="20.1" customHeight="1" spans="2:11">
      <c r="B22" s="22">
        <v>27</v>
      </c>
      <c r="C22" s="23"/>
      <c r="D22" s="26"/>
      <c r="E22" s="22" t="s">
        <v>78</v>
      </c>
      <c r="F22" s="23"/>
      <c r="G22" s="25">
        <v>0</v>
      </c>
      <c r="H22" s="25">
        <v>0</v>
      </c>
      <c r="I22" s="41">
        <v>0</v>
      </c>
      <c r="J22" s="42"/>
      <c r="K22" s="43"/>
    </row>
    <row r="23" ht="20.1" customHeight="1" spans="2:11">
      <c r="B23" s="22">
        <v>28</v>
      </c>
      <c r="C23" s="23"/>
      <c r="D23" s="24" t="s">
        <v>41</v>
      </c>
      <c r="E23" s="27" t="s">
        <v>79</v>
      </c>
      <c r="F23" s="27"/>
      <c r="G23" s="25">
        <v>0</v>
      </c>
      <c r="H23" s="25">
        <v>0</v>
      </c>
      <c r="I23" s="41">
        <v>0</v>
      </c>
      <c r="J23" s="42"/>
      <c r="K23" s="43"/>
    </row>
    <row r="24" ht="20.1" customHeight="1" spans="2:11">
      <c r="B24" s="22">
        <v>29</v>
      </c>
      <c r="C24" s="23"/>
      <c r="D24" s="26"/>
      <c r="E24" s="27" t="s">
        <v>33</v>
      </c>
      <c r="F24" s="27"/>
      <c r="G24" s="25">
        <v>0</v>
      </c>
      <c r="H24" s="25">
        <v>0</v>
      </c>
      <c r="I24" s="41">
        <v>0</v>
      </c>
      <c r="J24" s="42"/>
      <c r="K24" s="43"/>
    </row>
    <row r="25" ht="20.1" customHeight="1" spans="2:11">
      <c r="B25" s="22">
        <v>30</v>
      </c>
      <c r="C25" s="23"/>
      <c r="D25" s="28"/>
      <c r="E25" s="27" t="s">
        <v>77</v>
      </c>
      <c r="F25" s="27"/>
      <c r="G25" s="25">
        <v>0</v>
      </c>
      <c r="H25" s="25">
        <v>0</v>
      </c>
      <c r="I25" s="41">
        <v>0</v>
      </c>
      <c r="J25" s="42"/>
      <c r="K25" s="43"/>
    </row>
    <row r="26" ht="20.1" customHeight="1" spans="2:11">
      <c r="B26" s="19" t="s">
        <v>45</v>
      </c>
      <c r="C26" s="29"/>
      <c r="D26" s="29"/>
      <c r="E26" s="29"/>
      <c r="F26" s="20"/>
      <c r="G26" s="30">
        <f>SUM(G11:G25)</f>
        <v>0</v>
      </c>
      <c r="H26" s="30">
        <f>SUM(H11:H25)</f>
        <v>0</v>
      </c>
      <c r="I26" s="44">
        <f>SUM(I11:J25)</f>
        <v>0</v>
      </c>
      <c r="J26" s="45"/>
      <c r="K26" s="46"/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47"/>
      <c r="K27" s="16"/>
    </row>
    <row r="28" ht="20.1" customHeight="1" spans="2:11">
      <c r="B28" s="21" t="s">
        <v>72</v>
      </c>
      <c r="C28" s="21"/>
      <c r="D28" s="21"/>
      <c r="E28" s="21"/>
      <c r="F28" s="21"/>
      <c r="G28" s="21" t="s">
        <v>80</v>
      </c>
      <c r="H28" s="21"/>
      <c r="I28" s="21"/>
      <c r="J28" s="21"/>
      <c r="K28" s="21" t="s">
        <v>81</v>
      </c>
    </row>
    <row r="29" ht="20.1" customHeight="1" spans="2:11">
      <c r="B29" s="31">
        <f>H26</f>
        <v>0</v>
      </c>
      <c r="C29" s="31"/>
      <c r="D29" s="31"/>
      <c r="E29" s="31"/>
      <c r="F29" s="31"/>
      <c r="G29" s="31">
        <f>I26</f>
        <v>0</v>
      </c>
      <c r="H29" s="31"/>
      <c r="I29" s="31"/>
      <c r="J29" s="31"/>
      <c r="K29" s="48">
        <f>SUM(B29:J29)</f>
        <v>0</v>
      </c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ht="20.1" customHeight="1" spans="2:11">
      <c r="B31" s="16" t="s">
        <v>82</v>
      </c>
      <c r="C31" s="16"/>
      <c r="D31" s="16"/>
      <c r="E31" s="16"/>
      <c r="F31" s="16" t="s">
        <v>52</v>
      </c>
      <c r="G31" s="16" t="s">
        <v>83</v>
      </c>
      <c r="H31" s="16"/>
      <c r="I31" s="16"/>
      <c r="J31" s="16" t="s">
        <v>54</v>
      </c>
      <c r="K31" s="16"/>
    </row>
    <row r="34" ht="17.4" spans="1:11">
      <c r="A34" s="2" t="s">
        <v>84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6" ht="20.1" customHeight="1" spans="2:11">
      <c r="B36" s="4"/>
      <c r="C36" s="5"/>
      <c r="D36" s="6" t="s">
        <v>56</v>
      </c>
      <c r="E36" s="6"/>
      <c r="F36" s="7" t="str">
        <f>F5</f>
        <v>张羽</v>
      </c>
      <c r="G36" s="7"/>
      <c r="H36" s="6" t="s">
        <v>58</v>
      </c>
      <c r="I36" s="5"/>
      <c r="J36" s="7" t="str">
        <f>J5</f>
        <v>人事行政助理</v>
      </c>
      <c r="K36" s="35"/>
    </row>
    <row r="37" ht="20.1" customHeight="1" spans="2:11">
      <c r="B37" s="8"/>
      <c r="C37" s="9"/>
      <c r="D37" s="10" t="s">
        <v>60</v>
      </c>
      <c r="E37" s="10"/>
      <c r="F37" s="11" t="str">
        <f>F6</f>
        <v>上海</v>
      </c>
      <c r="G37" s="11"/>
      <c r="H37" s="10" t="s">
        <v>62</v>
      </c>
      <c r="I37" s="9"/>
      <c r="J37" s="11" t="str">
        <f>J6</f>
        <v>人事行政部</v>
      </c>
      <c r="K37" s="36"/>
    </row>
    <row r="38" ht="20.1" customHeight="1" spans="2:11">
      <c r="B38" s="8"/>
      <c r="C38" s="9"/>
      <c r="D38" s="10" t="s">
        <v>64</v>
      </c>
      <c r="E38" s="10"/>
      <c r="F38" s="11" t="str">
        <f>F7</f>
        <v>4.13-4.16</v>
      </c>
      <c r="G38" s="11"/>
      <c r="H38" s="10" t="s">
        <v>66</v>
      </c>
      <c r="I38" s="37"/>
      <c r="J38" s="49">
        <v>43574</v>
      </c>
      <c r="K38" s="36"/>
    </row>
    <row r="39" ht="20.1" customHeight="1" spans="2:11">
      <c r="B39" s="12"/>
      <c r="C39" s="13"/>
      <c r="D39" s="14"/>
      <c r="E39" s="14"/>
      <c r="F39" s="15"/>
      <c r="G39" s="15"/>
      <c r="H39" s="14" t="s">
        <v>67</v>
      </c>
      <c r="I39" s="39"/>
      <c r="J39" s="15" t="str">
        <f>J8</f>
        <v>HMOA-190413-SXY601</v>
      </c>
      <c r="K39" s="40"/>
    </row>
    <row r="40" ht="20.1" customHeight="1"/>
    <row r="41" ht="20.1" customHeight="1" spans="2:11">
      <c r="B41" s="27"/>
      <c r="C41" s="27"/>
      <c r="D41" s="32" t="s">
        <v>85</v>
      </c>
      <c r="E41" s="27" t="s">
        <v>86</v>
      </c>
      <c r="F41" s="27"/>
      <c r="G41" s="25" t="s">
        <v>87</v>
      </c>
      <c r="H41" s="25" t="s">
        <v>88</v>
      </c>
      <c r="I41" s="25" t="s">
        <v>45</v>
      </c>
      <c r="J41" s="25"/>
      <c r="K41" s="50" t="s">
        <v>74</v>
      </c>
    </row>
    <row r="42" ht="20.1" customHeight="1" spans="2:11">
      <c r="B42" s="27">
        <v>1</v>
      </c>
      <c r="C42" s="27"/>
      <c r="D42" s="33" t="s">
        <v>61</v>
      </c>
      <c r="E42" s="27"/>
      <c r="F42" s="27"/>
      <c r="G42" s="25">
        <v>200</v>
      </c>
      <c r="H42" s="25">
        <v>0</v>
      </c>
      <c r="I42" s="41">
        <f>G42*H42</f>
        <v>0</v>
      </c>
      <c r="J42" s="42"/>
      <c r="K42" s="51"/>
    </row>
    <row r="43" ht="20.1" customHeight="1" spans="2:11">
      <c r="B43" s="27">
        <v>2</v>
      </c>
      <c r="C43" s="27"/>
      <c r="D43" s="33" t="s">
        <v>61</v>
      </c>
      <c r="E43" s="27"/>
      <c r="F43" s="27"/>
      <c r="G43" s="25">
        <v>100</v>
      </c>
      <c r="H43" s="25">
        <v>0</v>
      </c>
      <c r="I43" s="41">
        <f t="shared" ref="I43:I44" si="0">G43*H43</f>
        <v>0</v>
      </c>
      <c r="J43" s="42"/>
      <c r="K43" s="51"/>
    </row>
    <row r="44" ht="20.1" customHeight="1" spans="2:11">
      <c r="B44" s="27">
        <v>3</v>
      </c>
      <c r="C44" s="27"/>
      <c r="D44" s="33"/>
      <c r="E44" s="27"/>
      <c r="F44" s="27"/>
      <c r="G44" s="25">
        <v>0</v>
      </c>
      <c r="H44" s="25">
        <v>0</v>
      </c>
      <c r="I44" s="41">
        <f t="shared" si="0"/>
        <v>0</v>
      </c>
      <c r="J44" s="42"/>
      <c r="K44" s="51"/>
    </row>
    <row r="45" ht="20.1" customHeight="1" spans="2:11">
      <c r="B45" s="19" t="s">
        <v>45</v>
      </c>
      <c r="C45" s="29"/>
      <c r="D45" s="29"/>
      <c r="E45" s="29"/>
      <c r="F45" s="20"/>
      <c r="G45" s="30"/>
      <c r="H45" s="30">
        <f>SUM(H27:H44)</f>
        <v>0</v>
      </c>
      <c r="I45" s="44">
        <f>SUM(I42:J44)</f>
        <v>0</v>
      </c>
      <c r="J45" s="45"/>
      <c r="K45" s="46"/>
    </row>
    <row r="46" ht="20.1" customHeight="1" spans="2:11">
      <c r="B46" s="16" t="s">
        <v>82</v>
      </c>
      <c r="C46" s="16"/>
      <c r="D46" s="16"/>
      <c r="E46" s="16"/>
      <c r="F46" s="16" t="s">
        <v>52</v>
      </c>
      <c r="G46" s="16" t="s">
        <v>83</v>
      </c>
      <c r="H46" s="16"/>
      <c r="I46" s="16"/>
      <c r="J46" s="16" t="s">
        <v>54</v>
      </c>
      <c r="K46" s="16"/>
    </row>
  </sheetData>
  <mergeCells count="8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14"/>
    <mergeCell ref="D23:D25"/>
  </mergeCells>
  <pageMargins left="0.699305555555556" right="0.699305555555556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Abbybaby </cp:lastModifiedBy>
  <dcterms:created xsi:type="dcterms:W3CDTF">2014-04-15T08:52:00Z</dcterms:created>
  <cp:lastPrinted>2017-09-06T05:53:00Z</cp:lastPrinted>
  <dcterms:modified xsi:type="dcterms:W3CDTF">2019-04-26T04:54:59Z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