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<sst xmlns="http://schemas.openxmlformats.org/spreadsheetml/2006/main" count="143" uniqueCount="103">
  <si>
    <t>【借款报销单】</t>
  </si>
  <si>
    <t xml:space="preserve">团号：HMZA-260301-ZJT806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</si>
  <si>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</si>
  <si>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</si>
  <si>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</si>
  <si>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</si>
  <si>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</si>
  <si>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</si>
  <si>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</si>
  <si>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</si>
  <si>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</si>
  <si>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</si>
  <si>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</si>
  <si>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</si>
  <si>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</si>
  <si>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</si>
  <si>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</si>
  <si>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</si>
  <si>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</si>
  <si>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</si>
  <si>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</si>
  <si>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</si>
  <si>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</si>
  <si>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</si>
  <si>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</si>
  <si>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</si>
  <si>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</si>
  <si>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</si>
  <si>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</si>
  <si>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</si>
  <si>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</si>
  <si>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</si>
  <si>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</si>
  <si>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</si>
  <si>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</si>
  <si>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</si>
  <si>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</si>
  <si>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</si>
  <si>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</si>
  <si>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</si>
  <si>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</si>
  <si>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生日快乐发光灯</t>
  </si>
  <si>
    <t>生日气球</t>
  </si>
  <si>
    <t>纸杯</t>
  </si>
  <si>
    <t>奶油夹心</t>
  </si>
  <si>
    <t>深海小鱼</t>
  </si>
  <si>
    <t>火腿肠</t>
  </si>
  <si>
    <t>酸辣粉</t>
  </si>
  <si>
    <t>爆肚粉</t>
  </si>
  <si>
    <t>奶酪芝士</t>
  </si>
  <si>
    <t>薯片</t>
  </si>
  <si>
    <t>宾得宝和椰子水</t>
  </si>
  <si>
    <t>每日坚果</t>
  </si>
  <si>
    <t>水溶饮料</t>
  </si>
  <si>
    <t>威化饼干鸡翅根</t>
  </si>
  <si>
    <t>手撕面包</t>
  </si>
  <si>
    <t>肉松面包</t>
  </si>
  <si>
    <t>饼干面包辣条</t>
  </si>
  <si>
    <t>面和海苔卷</t>
  </si>
  <si>
    <t>面包</t>
  </si>
  <si>
    <t>饮料</t>
  </si>
  <si>
    <t>坚果</t>
  </si>
  <si>
    <t>素牛肉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</si>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</sst>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84"/>
  <sheetViews>
    <sheetView tabSelected="1" workbookViewId="0">
      <selection activeCell="J2" sqref="J1:J2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1.8181818181818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1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2">SUM(D12)</f>
        <v>0</v>
      </c>
      <c r="E14" s="60">
        <f t="shared" si="2"/>
        <v>0</v>
      </c>
      <c r="F14" s="60">
        <f>SUM(F12:F13)</f>
        <v>0</v>
      </c>
      <c r="G14" s="60">
        <f t="shared" ref="G14:H14" si="3">SUM(G12:G13)</f>
        <v>0</v>
      </c>
      <c r="H14" s="60">
        <f t="shared" si="3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>C15*D15</f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4">SUM(D15)</f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>C20*D20</f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5">SUM(D20)</f>
        <v>0</v>
      </c>
      <c r="E22" s="60">
        <f t="shared" si="5"/>
        <v>0</v>
      </c>
      <c r="F22" s="60">
        <f>SUM(F20:F21)</f>
        <v>0</v>
      </c>
      <c r="G22" s="60">
        <f t="shared" si="5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>C23*D23</f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6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7">SUM(D23)</f>
        <v>0</v>
      </c>
      <c r="E25" s="60">
        <f t="shared" si="7"/>
        <v>0</v>
      </c>
      <c r="F25" s="60">
        <f>SUM(F23:F24)</f>
        <v>0</v>
      </c>
      <c r="G25" s="60">
        <f t="shared" ref="G25:H25" si="8">SUM(G23:G24)</f>
        <v>0</v>
      </c>
      <c r="H25" s="60">
        <f t="shared" si="8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>C26*D26</f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9">SUM(D26)</f>
        <v>0</v>
      </c>
      <c r="E30" s="60">
        <f t="shared" si="9"/>
        <v>0</v>
      </c>
      <c r="F30" s="60">
        <f t="shared" si="9"/>
        <v>0</v>
      </c>
      <c r="G30" s="60">
        <f t="shared" si="9"/>
        <v>0</v>
      </c>
      <c r="H30" s="60">
        <f t="shared" si="9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>C31*D31</f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0">SUM(D31)</f>
        <v>0</v>
      </c>
      <c r="E35" s="60">
        <f t="shared" si="10"/>
        <v>0</v>
      </c>
      <c r="F35" s="60">
        <f t="shared" si="10"/>
        <v>0</v>
      </c>
      <c r="G35" s="60">
        <f t="shared" si="10"/>
        <v>0</v>
      </c>
      <c r="H35" s="60">
        <f t="shared" si="10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>C36*D36</f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1">SUM(D36)</f>
        <v>0</v>
      </c>
      <c r="E38" s="60">
        <f t="shared" si="11"/>
        <v>0</v>
      </c>
      <c r="F38" s="60">
        <f t="shared" si="11"/>
        <v>0</v>
      </c>
      <c r="G38" s="60">
        <f t="shared" si="11"/>
        <v>0</v>
      </c>
      <c r="H38" s="60">
        <f t="shared" si="11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>C39*D39</f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2">SUM(D39)</f>
        <v>0</v>
      </c>
      <c r="E42" s="60">
        <f t="shared" si="12"/>
        <v>0</v>
      </c>
      <c r="F42" s="60">
        <f t="shared" si="12"/>
        <v>0</v>
      </c>
      <c r="G42" s="60">
        <f t="shared" si="12"/>
        <v>0</v>
      </c>
      <c r="H42" s="60">
        <f t="shared" si="12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40000</v>
      </c>
      <c r="D43" s="54"/>
      <c r="E43" s="53">
        <v>40000</v>
      </c>
      <c r="F43" s="75">
        <v>46.75</v>
      </c>
      <c r="G43" s="55"/>
      <c r="H43" s="75">
        <v>46.75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>
        <v>29.9</v>
      </c>
      <c r="G44" s="55"/>
      <c r="H44" s="75">
        <v>29.9</v>
      </c>
      <c r="I44" s="75" t="s">
        <v>42</v>
      </c>
      <c r="J44" s="73"/>
    </row>
    <row r="45" customHeight="1" spans="1:10">
      <c r="A45" s="76"/>
      <c r="B45" s="52"/>
      <c r="C45" s="53"/>
      <c r="D45" s="54"/>
      <c r="E45" s="53"/>
      <c r="F45" s="75">
        <v>42.8</v>
      </c>
      <c r="G45" s="55"/>
      <c r="H45" s="75">
        <v>42.8</v>
      </c>
      <c r="I45" s="75" t="s">
        <v>42</v>
      </c>
      <c r="J45" s="73"/>
    </row>
    <row r="46" customHeight="1" spans="1:10">
      <c r="A46" s="76"/>
      <c r="B46" s="52"/>
      <c r="C46" s="53"/>
      <c r="D46" s="54"/>
      <c r="E46" s="53"/>
      <c r="F46" s="75">
        <v>498</v>
      </c>
      <c r="G46" s="55"/>
      <c r="H46" s="75">
        <v>498</v>
      </c>
      <c r="I46" s="75" t="s">
        <v>43</v>
      </c>
      <c r="J46" s="73"/>
    </row>
    <row r="47" customHeight="1" spans="1:10">
      <c r="A47" s="76"/>
      <c r="B47" s="52"/>
      <c r="C47" s="53"/>
      <c r="D47" s="54"/>
      <c r="E47" s="53"/>
      <c r="F47" s="75">
        <v>2716</v>
      </c>
      <c r="G47" s="55"/>
      <c r="H47" s="75">
        <v>2716</v>
      </c>
      <c r="I47" s="75" t="s">
        <v>44</v>
      </c>
      <c r="J47" s="73"/>
    </row>
    <row r="48" customHeight="1" spans="1:10">
      <c r="A48" s="76"/>
      <c r="B48" s="52"/>
      <c r="C48" s="53"/>
      <c r="D48" s="54"/>
      <c r="E48" s="53"/>
      <c r="F48" s="75">
        <v>202.3</v>
      </c>
      <c r="G48" s="55"/>
      <c r="H48" s="75">
        <v>202.3</v>
      </c>
      <c r="I48" s="75" t="s">
        <v>45</v>
      </c>
      <c r="J48" s="73"/>
    </row>
    <row r="49" customHeight="1" spans="1:10">
      <c r="A49" s="76"/>
      <c r="B49" s="52"/>
      <c r="C49" s="53"/>
      <c r="D49" s="54"/>
      <c r="E49" s="53"/>
      <c r="F49" s="75">
        <v>202.3</v>
      </c>
      <c r="G49" s="55"/>
      <c r="H49" s="75">
        <v>202.3</v>
      </c>
      <c r="I49" s="75" t="s">
        <v>45</v>
      </c>
      <c r="J49" s="73"/>
    </row>
    <row r="50" customHeight="1" spans="1:10">
      <c r="A50" s="76"/>
      <c r="B50" s="52"/>
      <c r="C50" s="53"/>
      <c r="D50" s="54"/>
      <c r="E50" s="53"/>
      <c r="F50" s="75">
        <v>109.3</v>
      </c>
      <c r="G50" s="55"/>
      <c r="H50" s="75">
        <v>109.3</v>
      </c>
      <c r="I50" s="75" t="s">
        <v>46</v>
      </c>
      <c r="J50" s="73"/>
    </row>
    <row r="51" customHeight="1" spans="1:10">
      <c r="A51" s="76"/>
      <c r="B51" s="52"/>
      <c r="C51" s="53"/>
      <c r="D51" s="54"/>
      <c r="E51" s="53"/>
      <c r="F51" s="75">
        <v>747.83</v>
      </c>
      <c r="G51" s="55"/>
      <c r="H51" s="75">
        <v>747.83</v>
      </c>
      <c r="I51" s="75" t="s">
        <v>47</v>
      </c>
      <c r="J51" s="73"/>
    </row>
    <row r="52" customHeight="1" spans="1:10">
      <c r="A52" s="76"/>
      <c r="B52" s="52"/>
      <c r="C52" s="53"/>
      <c r="D52" s="54"/>
      <c r="E52" s="53"/>
      <c r="F52" s="75">
        <v>511.2</v>
      </c>
      <c r="G52" s="55"/>
      <c r="H52" s="75">
        <v>511.2</v>
      </c>
      <c r="I52" s="75" t="s">
        <v>48</v>
      </c>
      <c r="J52" s="73"/>
    </row>
    <row r="53" customHeight="1" spans="1:10">
      <c r="A53" s="76"/>
      <c r="B53" s="52"/>
      <c r="C53" s="53"/>
      <c r="D53" s="54"/>
      <c r="E53" s="53"/>
      <c r="F53" s="75">
        <v>4074</v>
      </c>
      <c r="G53" s="55"/>
      <c r="H53" s="75">
        <v>4074</v>
      </c>
      <c r="I53" s="75" t="s">
        <v>49</v>
      </c>
      <c r="J53" s="73"/>
    </row>
    <row r="54" customHeight="1" spans="1:10">
      <c r="A54" s="76"/>
      <c r="B54" s="52"/>
      <c r="C54" s="53"/>
      <c r="D54" s="54"/>
      <c r="E54" s="53"/>
      <c r="F54" s="75">
        <v>96.54</v>
      </c>
      <c r="G54" s="55"/>
      <c r="H54" s="75">
        <v>96.54</v>
      </c>
      <c r="I54" s="75" t="s">
        <v>50</v>
      </c>
      <c r="J54" s="73"/>
    </row>
    <row r="55" customHeight="1" spans="1:10">
      <c r="A55" s="76"/>
      <c r="B55" s="52"/>
      <c r="C55" s="53"/>
      <c r="D55" s="54"/>
      <c r="E55" s="53"/>
      <c r="F55" s="75">
        <v>96.54</v>
      </c>
      <c r="G55" s="55"/>
      <c r="H55" s="75">
        <v>96.54</v>
      </c>
      <c r="I55" s="75" t="s">
        <v>50</v>
      </c>
      <c r="J55" s="73"/>
    </row>
    <row r="56" customHeight="1" spans="1:10">
      <c r="A56" s="76"/>
      <c r="B56" s="52"/>
      <c r="C56" s="53"/>
      <c r="D56" s="54"/>
      <c r="E56" s="53"/>
      <c r="F56" s="75">
        <v>32.18</v>
      </c>
      <c r="G56" s="55"/>
      <c r="H56" s="75">
        <v>32.18</v>
      </c>
      <c r="I56" s="75" t="s">
        <v>50</v>
      </c>
      <c r="J56" s="73"/>
    </row>
    <row r="57" customHeight="1" spans="1:10">
      <c r="A57" s="76"/>
      <c r="B57" s="52"/>
      <c r="C57" s="53"/>
      <c r="D57" s="54"/>
      <c r="E57" s="53"/>
      <c r="F57" s="75">
        <v>2622.38</v>
      </c>
      <c r="G57" s="55"/>
      <c r="H57" s="75">
        <v>2622.38</v>
      </c>
      <c r="I57" s="75" t="s">
        <v>51</v>
      </c>
      <c r="J57" s="73"/>
    </row>
    <row r="58" customHeight="1" spans="1:10">
      <c r="A58" s="76"/>
      <c r="B58" s="52"/>
      <c r="C58" s="53"/>
      <c r="D58" s="54"/>
      <c r="E58" s="53"/>
      <c r="F58" s="75">
        <v>3288.4</v>
      </c>
      <c r="G58" s="55"/>
      <c r="H58" s="75">
        <v>3288.4</v>
      </c>
      <c r="I58" s="75" t="s">
        <v>52</v>
      </c>
      <c r="J58" s="73"/>
    </row>
    <row r="59" customHeight="1" spans="1:10">
      <c r="A59" s="76"/>
      <c r="B59" s="52"/>
      <c r="C59" s="53"/>
      <c r="D59" s="54"/>
      <c r="E59" s="53"/>
      <c r="F59" s="75">
        <v>1501.2</v>
      </c>
      <c r="G59" s="55"/>
      <c r="H59" s="75">
        <v>1501.2</v>
      </c>
      <c r="I59" s="75" t="s">
        <v>45</v>
      </c>
      <c r="J59" s="73"/>
    </row>
    <row r="60" customHeight="1" spans="1:10">
      <c r="A60" s="76"/>
      <c r="B60" s="52"/>
      <c r="C60" s="53"/>
      <c r="D60" s="54"/>
      <c r="E60" s="53"/>
      <c r="F60" s="75">
        <v>3067.2</v>
      </c>
      <c r="G60" s="55"/>
      <c r="H60" s="75">
        <v>3067.2</v>
      </c>
      <c r="I60" s="75" t="s">
        <v>47</v>
      </c>
      <c r="J60" s="73"/>
    </row>
    <row r="61" customHeight="1" spans="1:10">
      <c r="A61" s="76"/>
      <c r="B61" s="52"/>
      <c r="C61" s="53"/>
      <c r="D61" s="54"/>
      <c r="E61" s="53"/>
      <c r="F61" s="75">
        <v>945</v>
      </c>
      <c r="G61" s="55"/>
      <c r="H61" s="75">
        <v>945</v>
      </c>
      <c r="I61" s="75" t="s">
        <v>53</v>
      </c>
      <c r="J61" s="73"/>
    </row>
    <row r="62" customHeight="1" spans="1:10">
      <c r="A62" s="76"/>
      <c r="B62" s="52"/>
      <c r="C62" s="53"/>
      <c r="D62" s="54"/>
      <c r="E62" s="53"/>
      <c r="F62" s="75">
        <v>96.54</v>
      </c>
      <c r="G62" s="55"/>
      <c r="H62" s="75">
        <v>96.54</v>
      </c>
      <c r="I62" s="75" t="s">
        <v>50</v>
      </c>
      <c r="J62" s="73"/>
    </row>
    <row r="63" customHeight="1" spans="1:10">
      <c r="A63" s="76"/>
      <c r="B63" s="52"/>
      <c r="C63" s="53"/>
      <c r="D63" s="54"/>
      <c r="E63" s="53"/>
      <c r="F63" s="75">
        <v>96.54</v>
      </c>
      <c r="G63" s="55"/>
      <c r="H63" s="75">
        <v>96.54</v>
      </c>
      <c r="I63" s="75" t="s">
        <v>50</v>
      </c>
      <c r="J63" s="73"/>
    </row>
    <row r="64" customHeight="1" spans="1:10">
      <c r="A64" s="76"/>
      <c r="B64" s="52"/>
      <c r="C64" s="53"/>
      <c r="D64" s="54"/>
      <c r="E64" s="53"/>
      <c r="F64" s="75">
        <v>96.54</v>
      </c>
      <c r="G64" s="55"/>
      <c r="H64" s="75">
        <v>96.54</v>
      </c>
      <c r="I64" s="75" t="s">
        <v>50</v>
      </c>
      <c r="J64" s="73"/>
    </row>
    <row r="65" customHeight="1" spans="1:10">
      <c r="A65" s="76"/>
      <c r="B65" s="52"/>
      <c r="C65" s="53"/>
      <c r="D65" s="54"/>
      <c r="E65" s="53"/>
      <c r="F65" s="75">
        <v>96.54</v>
      </c>
      <c r="G65" s="55"/>
      <c r="H65" s="75">
        <v>96.54</v>
      </c>
      <c r="I65" s="75" t="s">
        <v>50</v>
      </c>
      <c r="J65" s="73"/>
    </row>
    <row r="66" customHeight="1" spans="1:10">
      <c r="A66" s="76"/>
      <c r="B66" s="52"/>
      <c r="C66" s="53"/>
      <c r="D66" s="54"/>
      <c r="E66" s="53"/>
      <c r="F66" s="75">
        <v>6088.1</v>
      </c>
      <c r="G66" s="55"/>
      <c r="H66" s="75">
        <v>6088.1</v>
      </c>
      <c r="I66" s="75" t="s">
        <v>54</v>
      </c>
      <c r="J66" s="73"/>
    </row>
    <row r="67" customHeight="1" spans="1:10">
      <c r="A67" s="76"/>
      <c r="B67" s="52"/>
      <c r="C67" s="53"/>
      <c r="D67" s="54"/>
      <c r="E67" s="53"/>
      <c r="F67" s="75">
        <v>96.54</v>
      </c>
      <c r="G67" s="55"/>
      <c r="H67" s="75">
        <v>96.54</v>
      </c>
      <c r="I67" s="75" t="s">
        <v>50</v>
      </c>
      <c r="J67" s="73"/>
    </row>
    <row r="68" customHeight="1" spans="1:10">
      <c r="A68" s="76"/>
      <c r="B68" s="52"/>
      <c r="C68" s="53"/>
      <c r="D68" s="54"/>
      <c r="E68" s="53"/>
      <c r="F68" s="75">
        <v>96.54</v>
      </c>
      <c r="G68" s="55"/>
      <c r="H68" s="75">
        <v>96.54</v>
      </c>
      <c r="I68" s="75" t="s">
        <v>50</v>
      </c>
      <c r="J68" s="73"/>
    </row>
    <row r="69" customHeight="1" spans="1:10">
      <c r="A69" s="76"/>
      <c r="B69" s="52"/>
      <c r="C69" s="53"/>
      <c r="D69" s="54"/>
      <c r="E69" s="53"/>
      <c r="F69" s="75">
        <v>591</v>
      </c>
      <c r="G69" s="55"/>
      <c r="H69" s="75">
        <v>591</v>
      </c>
      <c r="I69" s="75" t="s">
        <v>55</v>
      </c>
      <c r="J69" s="73"/>
    </row>
    <row r="70" customHeight="1" spans="1:10">
      <c r="A70" s="76"/>
      <c r="B70" s="52"/>
      <c r="C70" s="53"/>
      <c r="D70" s="54"/>
      <c r="E70" s="53"/>
      <c r="F70" s="75">
        <v>1073.25</v>
      </c>
      <c r="G70" s="55"/>
      <c r="H70" s="75">
        <v>1073.25</v>
      </c>
      <c r="I70" s="75" t="s">
        <v>56</v>
      </c>
      <c r="J70" s="73"/>
    </row>
    <row r="71" customHeight="1" spans="1:10">
      <c r="A71" s="76"/>
      <c r="B71" s="52"/>
      <c r="C71" s="53"/>
      <c r="D71" s="54"/>
      <c r="E71" s="53"/>
      <c r="F71" s="75">
        <v>4357.14</v>
      </c>
      <c r="G71" s="55"/>
      <c r="H71" s="75">
        <v>4357.14</v>
      </c>
      <c r="I71" s="75" t="s">
        <v>57</v>
      </c>
      <c r="J71" s="73"/>
    </row>
    <row r="72" customHeight="1" spans="1:10">
      <c r="A72" s="76"/>
      <c r="B72" s="52"/>
      <c r="C72" s="53"/>
      <c r="D72" s="54"/>
      <c r="E72" s="53"/>
      <c r="F72" s="75">
        <v>2400</v>
      </c>
      <c r="G72" s="55"/>
      <c r="H72" s="75">
        <v>2400</v>
      </c>
      <c r="I72" s="75" t="s">
        <v>58</v>
      </c>
      <c r="J72" s="73"/>
    </row>
    <row r="73" customHeight="1" spans="1:10">
      <c r="A73" s="76"/>
      <c r="B73" s="52"/>
      <c r="C73" s="53"/>
      <c r="D73" s="54"/>
      <c r="E73" s="53"/>
      <c r="F73" s="75">
        <v>378.3</v>
      </c>
      <c r="G73" s="55"/>
      <c r="H73" s="75">
        <v>378.3</v>
      </c>
      <c r="I73" s="75" t="s">
        <v>59</v>
      </c>
      <c r="J73" s="73"/>
    </row>
    <row r="74" customHeight="1" spans="1:10">
      <c r="A74" s="76"/>
      <c r="B74" s="52"/>
      <c r="C74" s="53"/>
      <c r="D74" s="54"/>
      <c r="E74" s="53"/>
      <c r="F74" s="75">
        <v>1792</v>
      </c>
      <c r="G74" s="55"/>
      <c r="H74" s="75">
        <v>1792</v>
      </c>
      <c r="I74" s="75" t="s">
        <v>60</v>
      </c>
      <c r="J74" s="73"/>
    </row>
    <row r="75" customHeight="1" spans="1:10">
      <c r="A75" s="76"/>
      <c r="B75" s="52"/>
      <c r="C75" s="53"/>
      <c r="D75" s="54"/>
      <c r="E75" s="53"/>
      <c r="F75" s="75">
        <v>449</v>
      </c>
      <c r="G75" s="55"/>
      <c r="H75" s="75">
        <v>449</v>
      </c>
      <c r="I75" s="75" t="s">
        <v>61</v>
      </c>
      <c r="J75" s="73"/>
    </row>
    <row r="76" customHeight="1" spans="1:10">
      <c r="A76" s="76"/>
      <c r="B76" s="52"/>
      <c r="C76" s="53"/>
      <c r="D76" s="54"/>
      <c r="E76" s="53"/>
      <c r="F76" s="75">
        <v>447</v>
      </c>
      <c r="G76" s="55"/>
      <c r="H76" s="75">
        <v>447</v>
      </c>
      <c r="I76" s="75" t="s">
        <v>62</v>
      </c>
      <c r="J76" s="73"/>
    </row>
    <row r="77" customHeight="1" spans="1:10">
      <c r="A77" s="76"/>
      <c r="B77" s="52"/>
      <c r="C77" s="53"/>
      <c r="D77" s="54"/>
      <c r="E77" s="53"/>
      <c r="F77" s="77"/>
      <c r="G77" s="55"/>
      <c r="H77" s="77"/>
      <c r="I77" s="77"/>
      <c r="J77" s="73"/>
    </row>
    <row r="78" s="39" customFormat="1" customHeight="1" spans="1:10">
      <c r="A78" s="58"/>
      <c r="B78" s="59" t="s">
        <v>63</v>
      </c>
      <c r="C78" s="60">
        <f>SUM(C43)</f>
        <v>40000</v>
      </c>
      <c r="D78" s="60">
        <f>SUM(D43)</f>
        <v>0</v>
      </c>
      <c r="E78" s="60">
        <f>SUM(E43)</f>
        <v>40000</v>
      </c>
      <c r="F78" s="60">
        <f>SUM(F43:F77)</f>
        <v>38984.85</v>
      </c>
      <c r="G78" s="60"/>
      <c r="H78" s="60">
        <f>SUM(H43:H77)</f>
        <v>38984.85</v>
      </c>
      <c r="I78" s="61"/>
      <c r="J78" s="74"/>
    </row>
    <row r="79" customHeight="1" spans="1:10">
      <c r="A79" s="58"/>
      <c r="B79" s="59" t="s">
        <v>64</v>
      </c>
      <c r="C79" s="60">
        <f>SUM(C78,C42,C38,C35,C30,C25,C22,C19,C14,C11)</f>
        <v>40000</v>
      </c>
      <c r="D79" s="60">
        <f t="shared" ref="D79:H79" si="13">SUM(D78,D42,D38,D35,D30,D25,D22,D19,D14,D11)</f>
        <v>0</v>
      </c>
      <c r="E79" s="60">
        <f t="shared" si="13"/>
        <v>40000</v>
      </c>
      <c r="F79" s="60">
        <f t="shared" si="13"/>
        <v>38984.85</v>
      </c>
      <c r="G79" s="60">
        <f t="shared" si="13"/>
        <v>0</v>
      </c>
      <c r="H79" s="60">
        <f t="shared" si="13"/>
        <v>38984.85</v>
      </c>
      <c r="I79" s="61"/>
      <c r="J79" s="78"/>
    </row>
    <row r="83" customHeight="1" spans="1:9">
      <c r="A83" s="79" t="s">
        <v>65</v>
      </c>
      <c r="B83" s="80"/>
      <c r="C83" s="81" t="s">
        <v>66</v>
      </c>
      <c r="D83" s="81"/>
      <c r="E83" s="81" t="s">
        <v>67</v>
      </c>
      <c r="F83" s="81"/>
      <c r="G83" s="81" t="s">
        <v>68</v>
      </c>
      <c r="H83" s="81"/>
      <c r="I83" s="82" t="s">
        <v>69</v>
      </c>
    </row>
    <row r="84" customHeight="1" spans="1:9">
      <c r="A84" s="83">
        <f>E79</f>
        <v>40000</v>
      </c>
      <c r="B84" s="84"/>
      <c r="C84" s="84">
        <f>H79</f>
        <v>38984.85</v>
      </c>
      <c r="D84" s="84"/>
      <c r="E84" s="84">
        <f>F79</f>
        <v>38984.85</v>
      </c>
      <c r="F84" s="84"/>
      <c r="G84" s="84">
        <f>G79</f>
        <v>0</v>
      </c>
      <c r="H84" s="84"/>
      <c r="I84" s="85">
        <f>A84-C84</f>
        <v>1015.14999999999</v>
      </c>
    </row>
  </sheetData>
  <mergeCells count="75">
    <mergeCell ref="C2:H2"/>
    <mergeCell ref="I3:J3"/>
    <mergeCell ref="C4:E4"/>
    <mergeCell ref="F4:I4"/>
    <mergeCell ref="A83:B83"/>
    <mergeCell ref="C83:D83"/>
    <mergeCell ref="E83:F83"/>
    <mergeCell ref="G83:H83"/>
    <mergeCell ref="A84:B84"/>
    <mergeCell ref="C84:D84"/>
    <mergeCell ref="E84:F84"/>
    <mergeCell ref="G84:H84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77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77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77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77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77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78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71</v>
      </c>
      <c r="E8" s="10"/>
      <c r="F8" s="11"/>
      <c r="G8" s="11"/>
      <c r="H8" s="10" t="s">
        <v>72</v>
      </c>
      <c r="I8" s="9"/>
      <c r="J8" s="11"/>
      <c r="K8" s="12"/>
    </row>
    <row r="9" ht="18.75" customHeight="1" spans="2:11">
      <c r="B9" s="8"/>
      <c r="C9" s="9"/>
      <c r="D9" s="10" t="s">
        <v>73</v>
      </c>
      <c r="E9" s="10"/>
      <c r="F9" s="11"/>
      <c r="G9" s="11"/>
      <c r="H9" s="10" t="s">
        <v>74</v>
      </c>
      <c r="I9" s="9"/>
      <c r="J9" s="11"/>
      <c r="K9" s="12"/>
    </row>
    <row r="10" ht="18.75" customHeight="1" spans="2:11">
      <c r="B10" s="8"/>
      <c r="C10" s="9"/>
      <c r="D10" s="10" t="s">
        <v>75</v>
      </c>
      <c r="E10" s="10"/>
      <c r="F10" s="11"/>
      <c r="G10" s="11"/>
      <c r="H10" s="10" t="s">
        <v>76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77</v>
      </c>
      <c r="E13" s="16" t="s">
        <v>78</v>
      </c>
      <c r="F13" s="17"/>
      <c r="G13" s="18" t="s">
        <v>79</v>
      </c>
      <c r="H13" s="17" t="s">
        <v>80</v>
      </c>
      <c r="I13" s="16" t="s">
        <v>81</v>
      </c>
      <c r="J13" s="17"/>
      <c r="K13" s="18" t="s">
        <v>82</v>
      </c>
    </row>
    <row r="14" ht="18" customHeight="1" spans="2:11">
      <c r="B14" s="19">
        <v>1</v>
      </c>
      <c r="C14" s="20"/>
      <c r="D14" s="21" t="s">
        <v>83</v>
      </c>
      <c r="E14" s="19" t="s">
        <v>84</v>
      </c>
      <c r="F14" s="20"/>
      <c r="G14" s="23">
        <v>0</v>
      </c>
      <c r="H14" s="23"/>
      <c r="I14" s="24"/>
      <c r="J14" s="25"/>
      <c r="K14" s="26" t="s">
        <v>85</v>
      </c>
    </row>
    <row r="15" ht="18" customHeight="1" spans="2:11">
      <c r="B15" s="19">
        <v>2</v>
      </c>
      <c r="C15" s="20"/>
      <c r="D15" s="27"/>
      <c r="E15" s="22" t="s">
        <v>86</v>
      </c>
      <c r="F15" s="22"/>
      <c r="G15" s="23">
        <v>0</v>
      </c>
      <c r="H15" s="23">
        <v>323.16</v>
      </c>
      <c r="I15" s="24"/>
      <c r="J15" s="25"/>
      <c r="K15" s="26" t="s">
        <v>87</v>
      </c>
    </row>
    <row r="16" ht="18" customHeight="1" spans="2:11">
      <c r="B16" s="19">
        <v>3</v>
      </c>
      <c r="C16" s="20"/>
      <c r="D16" s="27"/>
      <c r="E16" s="19" t="s">
        <v>88</v>
      </c>
      <c r="F16" s="20"/>
      <c r="G16" s="23">
        <v>0</v>
      </c>
      <c r="H16" s="23"/>
      <c r="I16" s="24"/>
      <c r="J16" s="25"/>
      <c r="K16" s="26" t="s">
        <v>89</v>
      </c>
    </row>
    <row r="17" ht="18" customHeight="1" spans="2:11">
      <c r="B17" s="19">
        <v>4</v>
      </c>
      <c r="C17" s="20"/>
      <c r="D17" s="27"/>
      <c r="E17" s="19" t="s">
        <v>90</v>
      </c>
      <c r="F17" s="20"/>
      <c r="G17" s="23">
        <v>0</v>
      </c>
      <c r="H17" s="23">
        <v>372.3</v>
      </c>
      <c r="I17" s="24"/>
      <c r="J17" s="25"/>
      <c r="K17" s="26" t="s">
        <v>91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64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80</v>
      </c>
      <c r="C24" s="18"/>
      <c r="D24" s="18"/>
      <c r="E24" s="18"/>
      <c r="F24" s="18"/>
      <c r="G24" s="18" t="s">
        <v>92</v>
      </c>
      <c r="H24" s="18"/>
      <c r="I24" s="18"/>
      <c r="J24" s="18"/>
      <c r="K24" s="18" t="s">
        <v>93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94</v>
      </c>
      <c r="C27" s="9"/>
      <c r="D27" s="9"/>
      <c r="E27" s="9"/>
      <c r="F27" s="9" t="s">
        <v>95</v>
      </c>
      <c r="G27" s="9" t="s">
        <v>96</v>
      </c>
      <c r="H27" s="9"/>
      <c r="I27" s="9"/>
      <c r="J27" s="9" t="s">
        <v>97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98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71</v>
      </c>
      <c r="E8" s="10"/>
      <c r="F8" s="11"/>
      <c r="G8" s="11"/>
      <c r="H8" s="10" t="s">
        <v>72</v>
      </c>
      <c r="I8" s="9"/>
      <c r="J8" s="11"/>
      <c r="K8" s="12"/>
    </row>
    <row r="9" ht="18.75" customHeight="1" spans="2:16">
      <c r="B9" s="8"/>
      <c r="C9" s="9"/>
      <c r="D9" s="10" t="s">
        <v>73</v>
      </c>
      <c r="E9" s="10"/>
      <c r="F9" s="11"/>
      <c r="G9" s="11"/>
      <c r="H9" s="10" t="s">
        <v>74</v>
      </c>
      <c r="I9" s="9"/>
      <c r="J9" s="11"/>
      <c r="K9" s="12"/>
    </row>
    <row r="10" ht="18.75" customHeight="1" spans="2:16">
      <c r="B10" s="8"/>
      <c r="C10" s="9"/>
      <c r="D10" s="10" t="s">
        <v>75</v>
      </c>
      <c r="E10" s="10"/>
      <c r="F10" s="11"/>
      <c r="G10" s="11"/>
      <c r="H10" s="10" t="s">
        <v>76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77</v>
      </c>
      <c r="E13" s="16" t="s">
        <v>78</v>
      </c>
      <c r="F13" s="17"/>
      <c r="G13" s="18" t="s">
        <v>79</v>
      </c>
      <c r="H13" s="17" t="s">
        <v>80</v>
      </c>
      <c r="I13" s="16" t="s">
        <v>81</v>
      </c>
      <c r="J13" s="17"/>
      <c r="K13" s="18" t="s">
        <v>82</v>
      </c>
    </row>
    <row r="14" ht="18" customHeight="1" spans="2:16">
      <c r="B14" s="19">
        <v>1</v>
      </c>
      <c r="C14" s="20"/>
      <c r="D14" s="21" t="s">
        <v>99</v>
      </c>
      <c r="E14" s="22" t="s">
        <v>86</v>
      </c>
      <c r="F14" s="22"/>
      <c r="G14" s="23">
        <v>0</v>
      </c>
      <c r="H14" s="23"/>
      <c r="I14" s="24"/>
      <c r="J14" s="25"/>
      <c r="K14" s="26" t="s">
        <v>100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101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100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102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64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80</v>
      </c>
      <c r="C24" s="18"/>
      <c r="D24" s="18"/>
      <c r="E24" s="18"/>
      <c r="F24" s="18"/>
      <c r="G24" s="18" t="s">
        <v>92</v>
      </c>
      <c r="H24" s="18"/>
      <c r="I24" s="18"/>
      <c r="J24" s="18"/>
      <c r="K24" s="18" t="s">
        <v>93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94</v>
      </c>
      <c r="C27" s="9"/>
      <c r="D27" s="9"/>
      <c r="E27" s="9"/>
      <c r="F27" s="9" t="s">
        <v>95</v>
      </c>
      <c r="G27" s="9" t="s">
        <v>96</v>
      </c>
      <c r="H27" s="9"/>
      <c r="I27" s="9"/>
      <c r="J27" s="9" t="s">
        <v>97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2026-03-12T03:18:55Z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E32E35A92A5545D287BBDC6A023A840D_13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