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 tabRatio="693" activeTab="1"/>
  </bookViews>
  <sheets>
    <sheet name="Sheet1" sheetId="14" r:id="rId1"/>
    <sheet name="Sheet2" sheetId="15" r:id="rId2"/>
  </sheets>
  <calcPr calcId="144525"/>
</workbook>
</file>

<file path=xl/sharedStrings.xml><?xml version="1.0" encoding="utf-8"?>
<sst xmlns="http://schemas.openxmlformats.org/spreadsheetml/2006/main" count="156">
  <si>
    <t>海尔热水器&amp;京东发布会参会人员明细</t>
  </si>
  <si>
    <t>单位</t>
  </si>
  <si>
    <t>分类</t>
  </si>
  <si>
    <t>人数</t>
  </si>
  <si>
    <t>姓名</t>
  </si>
  <si>
    <t>性别</t>
  </si>
  <si>
    <t>职务</t>
  </si>
  <si>
    <t>联系方式</t>
  </si>
  <si>
    <t>单位/公司</t>
  </si>
  <si>
    <t>签到</t>
  </si>
  <si>
    <t>京东</t>
  </si>
  <si>
    <t>京东市场部</t>
  </si>
  <si>
    <t>徐磊</t>
  </si>
  <si>
    <t>男</t>
  </si>
  <si>
    <t>京东销售拓展部总经理</t>
  </si>
  <si>
    <t>杨帅兵</t>
  </si>
  <si>
    <t>京东市场营销部总经理</t>
  </si>
  <si>
    <t>郑超</t>
  </si>
  <si>
    <t>京东开放平台运营部总经理</t>
  </si>
  <si>
    <t>孟繁溥</t>
  </si>
  <si>
    <t>京东销售拓展部KA品牌总监</t>
  </si>
  <si>
    <t>叶勃</t>
  </si>
  <si>
    <t>京东厨卫采销部总经理</t>
  </si>
  <si>
    <t>蒲海城</t>
  </si>
  <si>
    <t>京东厨卫热水器部采销总监</t>
  </si>
  <si>
    <t>樊敏</t>
  </si>
  <si>
    <t>女</t>
  </si>
  <si>
    <t>京东厨卫采销部采销经理</t>
  </si>
  <si>
    <t>行业</t>
  </si>
  <si>
    <t>中怡康</t>
  </si>
  <si>
    <t>贾东升</t>
  </si>
  <si>
    <t>海尔</t>
  </si>
  <si>
    <t>电商经营体</t>
  </si>
  <si>
    <t>雷振琳</t>
  </si>
  <si>
    <t>海尔电商COM</t>
  </si>
  <si>
    <t>张庆锋</t>
  </si>
  <si>
    <t>海尔京东经营体总经理</t>
  </si>
  <si>
    <t>任众</t>
  </si>
  <si>
    <t>京东经营体营销总监</t>
  </si>
  <si>
    <t>杨新军</t>
  </si>
  <si>
    <t>京东经营体运营总监</t>
  </si>
  <si>
    <t>宋凯</t>
  </si>
  <si>
    <t>电商</t>
  </si>
  <si>
    <t>市场部</t>
  </si>
  <si>
    <t>郑伟</t>
  </si>
  <si>
    <t>海尔热水器中国区市场总经理</t>
  </si>
  <si>
    <t>龚道兵</t>
  </si>
  <si>
    <t>海尔热水器中国区电热水器市场总监</t>
  </si>
  <si>
    <t>栾鹏</t>
  </si>
  <si>
    <t>营销部</t>
  </si>
  <si>
    <t>用户小微</t>
  </si>
  <si>
    <t>杨俊德</t>
  </si>
  <si>
    <t>电热企划</t>
  </si>
  <si>
    <t>张建勋</t>
  </si>
  <si>
    <t>海尔电热水器产品企划总监</t>
  </si>
  <si>
    <t>刘超</t>
  </si>
  <si>
    <t>燃热企划</t>
  </si>
  <si>
    <t>冯俊杰</t>
  </si>
  <si>
    <t>海尔燃气热水器产品企划总监</t>
  </si>
  <si>
    <t>交互</t>
  </si>
  <si>
    <t>王呈玉</t>
  </si>
  <si>
    <t>周神宇</t>
  </si>
  <si>
    <t>迟百龙</t>
  </si>
  <si>
    <t>周辰</t>
  </si>
  <si>
    <t>熊英</t>
  </si>
  <si>
    <t>孙建东</t>
  </si>
  <si>
    <t>吴玉斐</t>
  </si>
  <si>
    <t>杜鑫</t>
  </si>
  <si>
    <t>张伟</t>
  </si>
  <si>
    <t>价值观</t>
  </si>
  <si>
    <t>夏丽慧</t>
  </si>
  <si>
    <t>刘绍静</t>
  </si>
  <si>
    <t>客户</t>
  </si>
  <si>
    <t>智酷</t>
  </si>
  <si>
    <t>李海南</t>
  </si>
  <si>
    <t>周叶鹏</t>
  </si>
  <si>
    <t>智库总经理</t>
  </si>
  <si>
    <t>智库</t>
  </si>
  <si>
    <t>郭菲</t>
  </si>
  <si>
    <t>智库营销总监</t>
  </si>
  <si>
    <t>媒体</t>
  </si>
  <si>
    <t>平面</t>
  </si>
  <si>
    <t>中国电子报</t>
  </si>
  <si>
    <t>贾孟利
统一负责</t>
  </si>
  <si>
    <t>中国经济时报</t>
  </si>
  <si>
    <t>门户类</t>
  </si>
  <si>
    <t>搜狐</t>
  </si>
  <si>
    <t>腾讯</t>
  </si>
  <si>
    <t>网易</t>
  </si>
  <si>
    <t>新浪</t>
  </si>
  <si>
    <t>新闻综合类</t>
  </si>
  <si>
    <t>环球网</t>
  </si>
  <si>
    <t>新华网</t>
  </si>
  <si>
    <t>人民网</t>
  </si>
  <si>
    <t>中国网</t>
  </si>
  <si>
    <t>家电类</t>
  </si>
  <si>
    <t>中国家电网</t>
  </si>
  <si>
    <t>慧聪家电网</t>
  </si>
  <si>
    <t>环球家电网</t>
  </si>
  <si>
    <t>万维家电网</t>
  </si>
  <si>
    <t>家电消费网</t>
  </si>
  <si>
    <t>第一家电网</t>
  </si>
  <si>
    <t>百姓家电网</t>
  </si>
  <si>
    <t>口碑家电网</t>
  </si>
  <si>
    <t>智能公会</t>
  </si>
  <si>
    <t>老用户</t>
  </si>
  <si>
    <t>王呈玉负责</t>
  </si>
  <si>
    <t>现场用户</t>
  </si>
  <si>
    <t>30以上</t>
  </si>
  <si>
    <t>合计</t>
  </si>
  <si>
    <t>海尔会议团队费用确认单</t>
  </si>
  <si>
    <t>订单号</t>
  </si>
  <si>
    <t xml:space="preserve">RC2018052916503900003 </t>
  </si>
  <si>
    <t>会议日期</t>
  </si>
  <si>
    <t>2018.06.06</t>
  </si>
  <si>
    <t>会议名称</t>
  </si>
  <si>
    <t xml:space="preserve"> 海尔净水洗电热水器暨自清洁燃气热水器京东上市发布会</t>
  </si>
  <si>
    <t>会议人数</t>
  </si>
  <si>
    <t>联系人</t>
  </si>
  <si>
    <t>迟百龙 
 15689917900</t>
  </si>
  <si>
    <t>组会单位</t>
  </si>
  <si>
    <t>供应商名称</t>
  </si>
  <si>
    <t>康辉会展</t>
  </si>
  <si>
    <t>供应商编码</t>
  </si>
  <si>
    <t>联系人及联系方式</t>
  </si>
  <si>
    <t>杨苗苗
15311313963</t>
  </si>
  <si>
    <t>序号</t>
  </si>
  <si>
    <t>项目</t>
  </si>
  <si>
    <t>需求标准</t>
  </si>
  <si>
    <t>单价</t>
  </si>
  <si>
    <t>数量</t>
  </si>
  <si>
    <t>总计</t>
  </si>
  <si>
    <t>北京悠唐皇冠假日酒店</t>
  </si>
  <si>
    <t>行政大床房</t>
  </si>
  <si>
    <t>房间杂费</t>
  </si>
  <si>
    <t>北京国泰饭店</t>
  </si>
  <si>
    <t>6.5-6国泰 -标间 双早</t>
  </si>
  <si>
    <t>6.5-6国泰 大床-单早</t>
  </si>
  <si>
    <t>用餐需求</t>
  </si>
  <si>
    <t>6月6日 午餐 桌餐</t>
  </si>
  <si>
    <t>6月6日 午餐 工作餐</t>
  </si>
  <si>
    <t>6月6日 晚餐 松鹤楼</t>
  </si>
  <si>
    <t>6月7日 晚餐 味纯私房菜</t>
  </si>
  <si>
    <t>用车需求</t>
  </si>
  <si>
    <t>6.5 奥迪A6 全天包车 超时超公里</t>
  </si>
  <si>
    <t>6.5 GL8市内用车超时超公里</t>
  </si>
  <si>
    <t>6.6 GL8 全天用车 超时</t>
  </si>
  <si>
    <t>6.6 GL8 全天用车  超时超公里</t>
  </si>
  <si>
    <t>6.7 GL8 全天用车  超时超公里</t>
  </si>
  <si>
    <t>用人需求</t>
  </si>
  <si>
    <t>6月5日、6日</t>
  </si>
  <si>
    <t>6月7日半天</t>
  </si>
  <si>
    <t>服务费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</si>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</sst>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0000000_ "/>
    <numFmt numFmtId="177" formatCode="[$-409]d\-mmm;@"/>
    <numFmt numFmtId="178" formatCode="0.00_);[Red]\(0.00\)"/>
  </numFmts>
  <fonts count="32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b/>
      <sz val="1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8"/>
      <name val="Arial"/>
      <charset val="134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30" fillId="34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0" borderId="0"/>
  </cellStyleXfs>
  <cellXfs count="4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4" fillId="0" borderId="1" xfId="49" applyFont="1" applyBorder="1" applyAlignment="1">
      <alignment horizontal="left" vertical="center"/>
    </xf>
    <xf numFmtId="178" fontId="4" fillId="0" borderId="1" xfId="49" applyNumberFormat="1" applyFont="1" applyFill="1" applyBorder="1" applyAlignment="1">
      <alignment horizontal="center" vertical="center"/>
    </xf>
    <xf numFmtId="0" fontId="4" fillId="0" borderId="3" xfId="49" applyFont="1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>
      <alignment horizontal="center" vertical="center"/>
    </xf>
    <xf numFmtId="178" fontId="4" fillId="0" borderId="1" xfId="49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vertical="center"/>
    </xf>
    <xf numFmtId="0" fontId="5" fillId="0" borderId="1" xfId="49" applyFont="1" applyBorder="1" applyAlignment="1">
      <alignment horizontal="center" vertical="center"/>
    </xf>
    <xf numFmtId="0" fontId="5" fillId="0" borderId="0" xfId="49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7" fontId="9" fillId="3" borderId="1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9" fillId="3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J61"/>
  <sheetViews>
    <sheetView workbookViewId="0">
      <selection activeCell="G70" sqref="G70"/>
    </sheetView>
  </sheetViews>
  <sheetFormatPr defaultColWidth="9" defaultRowHeight="16.5"/>
  <cols>
    <col min="1" max="1" width="2.5" style="22" customWidth="1"/>
    <col min="2" max="2" width="8.375" style="22" customWidth="1"/>
    <col min="3" max="3" width="11.25" style="22" customWidth="1"/>
    <col min="4" max="4" width="10.375" style="22" customWidth="1"/>
    <col min="5" max="5" width="12.5" style="22" customWidth="1"/>
    <col min="6" max="6" width="8.875" style="22" customWidth="1"/>
    <col min="7" max="7" width="30.25" style="22" customWidth="1"/>
    <col min="8" max="9" width="11.5" style="22" customWidth="1"/>
    <col min="10" max="10" width="12.8333333333333" style="22" customWidth="1"/>
    <col min="11" max="16384" width="9" style="22"/>
  </cols>
  <sheetData>
    <row r="2" ht="23.25" customHeight="1" spans="2:10">
      <c r="B2" s="23" t="s">
        <v>0</v>
      </c>
      <c r="C2" s="24"/>
      <c r="D2" s="24"/>
      <c r="E2" s="24"/>
      <c r="F2" s="24"/>
      <c r="G2" s="24"/>
      <c r="H2" s="24"/>
      <c r="I2" s="24"/>
      <c r="J2" s="24"/>
    </row>
    <row r="3" s="20" customFormat="1" ht="18.75" customHeight="1" spans="2:10"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</row>
    <row r="4" s="20" customFormat="1" ht="18.75" customHeight="1" spans="2:10">
      <c r="B4" s="25"/>
      <c r="C4" s="25"/>
      <c r="D4" s="25"/>
      <c r="E4" s="25"/>
      <c r="F4" s="25"/>
      <c r="G4" s="25"/>
      <c r="H4" s="25"/>
      <c r="I4" s="25"/>
      <c r="J4" s="25"/>
    </row>
    <row r="5" s="20" customFormat="1" ht="14.5" spans="2:10">
      <c r="B5" s="25" t="s">
        <v>10</v>
      </c>
      <c r="C5" s="25" t="s">
        <v>11</v>
      </c>
      <c r="D5" s="25">
        <v>7</v>
      </c>
      <c r="E5" s="25" t="s">
        <v>12</v>
      </c>
      <c r="F5" s="25" t="s">
        <v>13</v>
      </c>
      <c r="G5" s="25" t="s">
        <v>14</v>
      </c>
      <c r="H5" s="26"/>
      <c r="I5" s="25" t="s">
        <v>10</v>
      </c>
      <c r="J5" s="25"/>
    </row>
    <row r="6" s="20" customFormat="1" ht="14.5" spans="2:10">
      <c r="B6" s="25"/>
      <c r="C6" s="25"/>
      <c r="D6" s="25"/>
      <c r="E6" s="25" t="s">
        <v>15</v>
      </c>
      <c r="F6" s="25" t="s">
        <v>13</v>
      </c>
      <c r="G6" s="27" t="s">
        <v>16</v>
      </c>
      <c r="H6" s="26"/>
      <c r="I6" s="25" t="s">
        <v>10</v>
      </c>
      <c r="J6" s="25"/>
    </row>
    <row r="7" s="20" customFormat="1" ht="14.5" spans="2:10">
      <c r="B7" s="25"/>
      <c r="C7" s="25"/>
      <c r="D7" s="25"/>
      <c r="E7" s="25" t="s">
        <v>17</v>
      </c>
      <c r="F7" s="25" t="s">
        <v>13</v>
      </c>
      <c r="G7" s="27" t="s">
        <v>18</v>
      </c>
      <c r="H7" s="26"/>
      <c r="I7" s="25" t="s">
        <v>10</v>
      </c>
      <c r="J7" s="25"/>
    </row>
    <row r="8" s="20" customFormat="1" ht="14.5" spans="2:10">
      <c r="B8" s="25"/>
      <c r="C8" s="25"/>
      <c r="D8" s="25"/>
      <c r="E8" s="25" t="s">
        <v>19</v>
      </c>
      <c r="F8" s="25" t="s">
        <v>13</v>
      </c>
      <c r="G8" s="27" t="s">
        <v>20</v>
      </c>
      <c r="H8" s="26"/>
      <c r="I8" s="25" t="s">
        <v>10</v>
      </c>
      <c r="J8" s="25"/>
    </row>
    <row r="9" s="20" customFormat="1" ht="14.5" spans="2:10">
      <c r="B9" s="25"/>
      <c r="C9" s="25"/>
      <c r="D9" s="25"/>
      <c r="E9" s="25" t="s">
        <v>21</v>
      </c>
      <c r="F9" s="25" t="s">
        <v>13</v>
      </c>
      <c r="G9" s="27" t="s">
        <v>22</v>
      </c>
      <c r="H9" s="26"/>
      <c r="I9" s="25" t="s">
        <v>10</v>
      </c>
      <c r="J9" s="25"/>
    </row>
    <row r="10" s="21" customFormat="1" ht="14.5" spans="2:10">
      <c r="B10" s="25"/>
      <c r="C10" s="25"/>
      <c r="D10" s="25"/>
      <c r="E10" s="28" t="s">
        <v>23</v>
      </c>
      <c r="F10" s="28" t="s">
        <v>13</v>
      </c>
      <c r="G10" s="29" t="s">
        <v>24</v>
      </c>
      <c r="H10" s="30"/>
      <c r="I10" s="28" t="s">
        <v>10</v>
      </c>
      <c r="J10" s="28"/>
    </row>
    <row r="11" s="21" customFormat="1" ht="14.5" spans="2:10">
      <c r="B11" s="25"/>
      <c r="C11" s="25"/>
      <c r="D11" s="25"/>
      <c r="E11" s="28" t="s">
        <v>25</v>
      </c>
      <c r="F11" s="28" t="s">
        <v>26</v>
      </c>
      <c r="G11" s="29" t="s">
        <v>27</v>
      </c>
      <c r="H11" s="30"/>
      <c r="I11" s="28" t="s">
        <v>10</v>
      </c>
      <c r="J11" s="28"/>
    </row>
    <row r="12" s="21" customFormat="1" ht="14.5" spans="2:10">
      <c r="B12" s="25" t="s">
        <v>28</v>
      </c>
      <c r="C12" s="25" t="s">
        <v>29</v>
      </c>
      <c r="D12" s="25">
        <v>1</v>
      </c>
      <c r="E12" s="28" t="s">
        <v>30</v>
      </c>
      <c r="F12" s="28" t="s">
        <v>13</v>
      </c>
      <c r="G12" s="29" t="s">
        <v>29</v>
      </c>
      <c r="H12" s="30"/>
      <c r="I12" s="28" t="s">
        <v>29</v>
      </c>
      <c r="J12" s="28"/>
    </row>
    <row r="13" s="21" customFormat="1" ht="14.5" spans="2:10">
      <c r="B13" s="25" t="s">
        <v>31</v>
      </c>
      <c r="C13" s="28" t="s">
        <v>32</v>
      </c>
      <c r="D13" s="28">
        <v>23</v>
      </c>
      <c r="E13" s="28" t="s">
        <v>33</v>
      </c>
      <c r="F13" s="28" t="s">
        <v>13</v>
      </c>
      <c r="G13" s="29" t="s">
        <v>34</v>
      </c>
      <c r="H13" s="28">
        <v>13910531498</v>
      </c>
      <c r="I13" s="28" t="s">
        <v>31</v>
      </c>
      <c r="J13" s="28"/>
    </row>
    <row r="14" s="21" customFormat="1" ht="14.5" spans="2:10">
      <c r="B14" s="25"/>
      <c r="C14" s="28"/>
      <c r="D14" s="28"/>
      <c r="E14" s="28" t="s">
        <v>35</v>
      </c>
      <c r="F14" s="28" t="s">
        <v>13</v>
      </c>
      <c r="G14" s="29" t="s">
        <v>36</v>
      </c>
      <c r="H14" s="28">
        <v>17710122277</v>
      </c>
      <c r="I14" s="28" t="s">
        <v>31</v>
      </c>
      <c r="J14" s="28"/>
    </row>
    <row r="15" s="21" customFormat="1" ht="14.5" spans="2:10">
      <c r="B15" s="25"/>
      <c r="C15" s="28"/>
      <c r="D15" s="28"/>
      <c r="E15" s="28" t="s">
        <v>37</v>
      </c>
      <c r="F15" s="28" t="s">
        <v>26</v>
      </c>
      <c r="G15" s="29" t="s">
        <v>38</v>
      </c>
      <c r="H15" s="28">
        <v>13810246077</v>
      </c>
      <c r="I15" s="28" t="s">
        <v>31</v>
      </c>
      <c r="J15" s="28"/>
    </row>
    <row r="16" s="21" customFormat="1" ht="14.5" spans="2:10">
      <c r="B16" s="25"/>
      <c r="C16" s="28"/>
      <c r="D16" s="28"/>
      <c r="E16" s="28" t="s">
        <v>39</v>
      </c>
      <c r="F16" s="28" t="s">
        <v>13</v>
      </c>
      <c r="G16" s="29" t="s">
        <v>40</v>
      </c>
      <c r="H16" s="28">
        <v>13810046535</v>
      </c>
      <c r="I16" s="28" t="s">
        <v>31</v>
      </c>
      <c r="J16" s="28"/>
    </row>
    <row r="17" s="21" customFormat="1" ht="14.5" spans="2:10">
      <c r="B17" s="25"/>
      <c r="C17" s="28"/>
      <c r="D17" s="28"/>
      <c r="E17" s="25" t="s">
        <v>41</v>
      </c>
      <c r="F17" s="25" t="s">
        <v>13</v>
      </c>
      <c r="G17" s="27" t="s">
        <v>42</v>
      </c>
      <c r="H17" s="25">
        <v>13964882766</v>
      </c>
      <c r="I17" s="25" t="s">
        <v>31</v>
      </c>
      <c r="J17" s="28"/>
    </row>
    <row r="18" s="21" customFormat="1" ht="14.5" spans="2:10">
      <c r="B18" s="25"/>
      <c r="C18" s="28" t="s">
        <v>43</v>
      </c>
      <c r="D18" s="28"/>
      <c r="E18" s="28" t="s">
        <v>44</v>
      </c>
      <c r="F18" s="28" t="s">
        <v>13</v>
      </c>
      <c r="G18" s="29" t="s">
        <v>45</v>
      </c>
      <c r="H18" s="28">
        <v>18053289200</v>
      </c>
      <c r="I18" s="28" t="s">
        <v>31</v>
      </c>
      <c r="J18" s="28"/>
    </row>
    <row r="19" s="21" customFormat="1" ht="14.5" spans="2:10">
      <c r="B19" s="25"/>
      <c r="C19" s="28"/>
      <c r="D19" s="28"/>
      <c r="E19" s="28" t="s">
        <v>46</v>
      </c>
      <c r="F19" s="28" t="s">
        <v>13</v>
      </c>
      <c r="G19" s="29" t="s">
        <v>47</v>
      </c>
      <c r="H19" s="28">
        <v>18053289386</v>
      </c>
      <c r="I19" s="28" t="s">
        <v>31</v>
      </c>
      <c r="J19" s="28"/>
    </row>
    <row r="20" s="21" customFormat="1" ht="14.5" spans="2:10">
      <c r="B20" s="25"/>
      <c r="C20" s="28"/>
      <c r="D20" s="28"/>
      <c r="E20" s="28" t="s">
        <v>48</v>
      </c>
      <c r="F20" s="28" t="s">
        <v>13</v>
      </c>
      <c r="G20" s="29" t="s">
        <v>49</v>
      </c>
      <c r="H20" s="28"/>
      <c r="I20" s="28" t="s">
        <v>31</v>
      </c>
      <c r="J20" s="28"/>
    </row>
    <row r="21" s="21" customFormat="1" ht="14.5" spans="2:10">
      <c r="B21" s="25"/>
      <c r="C21" s="28" t="s">
        <v>50</v>
      </c>
      <c r="D21" s="28"/>
      <c r="E21" s="28" t="s">
        <v>51</v>
      </c>
      <c r="F21" s="28" t="s">
        <v>13</v>
      </c>
      <c r="G21" s="29" t="s">
        <v>52</v>
      </c>
      <c r="H21" s="28">
        <v>18266223995</v>
      </c>
      <c r="I21" s="28" t="s">
        <v>31</v>
      </c>
      <c r="J21" s="28"/>
    </row>
    <row r="22" s="21" customFormat="1" ht="14.5" spans="2:10">
      <c r="B22" s="25"/>
      <c r="C22" s="28"/>
      <c r="D22" s="28"/>
      <c r="E22" s="28" t="s">
        <v>53</v>
      </c>
      <c r="F22" s="28" t="s">
        <v>13</v>
      </c>
      <c r="G22" s="29" t="s">
        <v>54</v>
      </c>
      <c r="H22" s="28">
        <v>13853297237</v>
      </c>
      <c r="I22" s="28" t="s">
        <v>31</v>
      </c>
      <c r="J22" s="28"/>
    </row>
    <row r="23" s="21" customFormat="1" ht="14.5" spans="2:10">
      <c r="B23" s="25"/>
      <c r="C23" s="28"/>
      <c r="D23" s="28"/>
      <c r="E23" s="28" t="s">
        <v>55</v>
      </c>
      <c r="F23" s="28" t="s">
        <v>13</v>
      </c>
      <c r="G23" s="29" t="s">
        <v>56</v>
      </c>
      <c r="H23" s="28">
        <v>15953230752</v>
      </c>
      <c r="I23" s="28" t="s">
        <v>31</v>
      </c>
      <c r="J23" s="28"/>
    </row>
    <row r="24" s="21" customFormat="1" ht="14.5" spans="2:10">
      <c r="B24" s="25"/>
      <c r="C24" s="28"/>
      <c r="D24" s="28"/>
      <c r="E24" s="28" t="s">
        <v>57</v>
      </c>
      <c r="F24" s="28" t="s">
        <v>13</v>
      </c>
      <c r="G24" s="29" t="s">
        <v>58</v>
      </c>
      <c r="H24" s="28">
        <v>15092169688</v>
      </c>
      <c r="I24" s="28" t="s">
        <v>31</v>
      </c>
      <c r="J24" s="28"/>
    </row>
    <row r="25" s="21" customFormat="1" ht="14.5" spans="2:10">
      <c r="B25" s="25"/>
      <c r="C25" s="28" t="s">
        <v>59</v>
      </c>
      <c r="D25" s="28"/>
      <c r="E25" s="28" t="s">
        <v>60</v>
      </c>
      <c r="F25" s="28" t="s">
        <v>13</v>
      </c>
      <c r="G25" s="29" t="s">
        <v>59</v>
      </c>
      <c r="H25" s="28">
        <v>15192058771</v>
      </c>
      <c r="I25" s="28" t="s">
        <v>31</v>
      </c>
      <c r="J25" s="28"/>
    </row>
    <row r="26" s="21" customFormat="1" ht="14.5" spans="2:10">
      <c r="B26" s="25"/>
      <c r="C26" s="25" t="s">
        <v>42</v>
      </c>
      <c r="D26" s="28"/>
      <c r="E26" s="28" t="s">
        <v>61</v>
      </c>
      <c r="F26" s="28" t="s">
        <v>13</v>
      </c>
      <c r="G26" s="28" t="s">
        <v>42</v>
      </c>
      <c r="H26" s="28">
        <v>17753234788</v>
      </c>
      <c r="I26" s="28" t="s">
        <v>31</v>
      </c>
      <c r="J26" s="28"/>
    </row>
    <row r="27" s="21" customFormat="1" ht="14.5" spans="2:10">
      <c r="B27" s="25"/>
      <c r="C27" s="25"/>
      <c r="D27" s="28"/>
      <c r="E27" s="28" t="s">
        <v>62</v>
      </c>
      <c r="F27" s="28" t="s">
        <v>13</v>
      </c>
      <c r="G27" s="28" t="s">
        <v>42</v>
      </c>
      <c r="H27" s="28">
        <v>15689917900</v>
      </c>
      <c r="I27" s="28" t="s">
        <v>31</v>
      </c>
      <c r="J27" s="28"/>
    </row>
    <row r="28" s="21" customFormat="1" ht="14.5" spans="2:10">
      <c r="B28" s="25"/>
      <c r="C28" s="25"/>
      <c r="D28" s="28"/>
      <c r="E28" s="28" t="s">
        <v>63</v>
      </c>
      <c r="F28" s="28" t="s">
        <v>26</v>
      </c>
      <c r="G28" s="28" t="s">
        <v>42</v>
      </c>
      <c r="H28" s="28">
        <v>18513659688</v>
      </c>
      <c r="I28" s="28" t="s">
        <v>31</v>
      </c>
      <c r="J28" s="28"/>
    </row>
    <row r="29" s="21" customFormat="1" ht="14.5" spans="2:10">
      <c r="B29" s="25"/>
      <c r="C29" s="25"/>
      <c r="D29" s="28"/>
      <c r="E29" s="28" t="s">
        <v>64</v>
      </c>
      <c r="F29" s="28" t="s">
        <v>26</v>
      </c>
      <c r="G29" s="28" t="s">
        <v>42</v>
      </c>
      <c r="H29" s="28">
        <v>15084988647</v>
      </c>
      <c r="I29" s="28" t="s">
        <v>31</v>
      </c>
      <c r="J29" s="28"/>
    </row>
    <row r="30" s="21" customFormat="1" ht="14.5" spans="2:10">
      <c r="B30" s="25"/>
      <c r="C30" s="25"/>
      <c r="D30" s="28"/>
      <c r="E30" s="28" t="s">
        <v>65</v>
      </c>
      <c r="F30" s="28" t="s">
        <v>13</v>
      </c>
      <c r="G30" s="28" t="s">
        <v>42</v>
      </c>
      <c r="H30" s="28">
        <v>17776853429</v>
      </c>
      <c r="I30" s="28" t="s">
        <v>31</v>
      </c>
      <c r="J30" s="28"/>
    </row>
    <row r="31" s="20" customFormat="1" ht="14.5" spans="2:10">
      <c r="B31" s="25"/>
      <c r="C31" s="25"/>
      <c r="D31" s="28"/>
      <c r="E31" s="25" t="s">
        <v>66</v>
      </c>
      <c r="F31" s="25" t="s">
        <v>13</v>
      </c>
      <c r="G31" s="25" t="s">
        <v>42</v>
      </c>
      <c r="H31" s="25">
        <v>18513659688</v>
      </c>
      <c r="I31" s="25" t="s">
        <v>31</v>
      </c>
      <c r="J31" s="25"/>
    </row>
    <row r="32" s="20" customFormat="1" ht="14.5" spans="2:10">
      <c r="B32" s="25"/>
      <c r="C32" s="25"/>
      <c r="D32" s="28"/>
      <c r="E32" s="25" t="s">
        <v>67</v>
      </c>
      <c r="F32" s="25" t="s">
        <v>13</v>
      </c>
      <c r="G32" s="25" t="s">
        <v>42</v>
      </c>
      <c r="H32" s="25"/>
      <c r="I32" s="25" t="s">
        <v>31</v>
      </c>
      <c r="J32" s="25"/>
    </row>
    <row r="33" s="20" customFormat="1" ht="14.5" spans="2:10">
      <c r="B33" s="25"/>
      <c r="C33" s="25"/>
      <c r="D33" s="28"/>
      <c r="E33" s="25" t="s">
        <v>68</v>
      </c>
      <c r="F33" s="25" t="s">
        <v>13</v>
      </c>
      <c r="G33" s="25" t="s">
        <v>42</v>
      </c>
      <c r="H33" s="25">
        <v>18667838485</v>
      </c>
      <c r="I33" s="25" t="s">
        <v>31</v>
      </c>
      <c r="J33" s="25"/>
    </row>
    <row r="34" s="20" customFormat="1" ht="13.5" customHeight="1" spans="2:10">
      <c r="B34" s="25"/>
      <c r="C34" s="25" t="s">
        <v>69</v>
      </c>
      <c r="D34" s="28"/>
      <c r="E34" s="25" t="s">
        <v>70</v>
      </c>
      <c r="F34" s="25" t="s">
        <v>26</v>
      </c>
      <c r="G34" s="25" t="s">
        <v>69</v>
      </c>
      <c r="H34" s="25"/>
      <c r="I34" s="25" t="s">
        <v>31</v>
      </c>
      <c r="J34" s="25"/>
    </row>
    <row r="35" s="20" customFormat="1" ht="14.5" spans="2:10">
      <c r="B35" s="25"/>
      <c r="C35" s="25"/>
      <c r="D35" s="28"/>
      <c r="E35" s="25" t="s">
        <v>71</v>
      </c>
      <c r="F35" s="25" t="s">
        <v>26</v>
      </c>
      <c r="G35" s="25" t="s">
        <v>69</v>
      </c>
      <c r="H35" s="25">
        <v>15563926750</v>
      </c>
      <c r="I35" s="25" t="s">
        <v>31</v>
      </c>
      <c r="J35" s="25"/>
    </row>
    <row r="36" s="20" customFormat="1" ht="13.5" customHeight="1" spans="2:10">
      <c r="B36" s="28" t="s">
        <v>72</v>
      </c>
      <c r="C36" s="28" t="s">
        <v>73</v>
      </c>
      <c r="D36" s="28">
        <v>3</v>
      </c>
      <c r="E36" s="25" t="s">
        <v>74</v>
      </c>
      <c r="F36" s="25" t="s">
        <v>13</v>
      </c>
      <c r="G36" s="25" t="s">
        <v>42</v>
      </c>
      <c r="H36" s="25">
        <v>13392914640</v>
      </c>
      <c r="I36" s="25" t="s">
        <v>31</v>
      </c>
      <c r="J36" s="25"/>
    </row>
    <row r="37" s="20" customFormat="1" ht="14.5" spans="2:10">
      <c r="B37" s="28"/>
      <c r="C37" s="28"/>
      <c r="D37" s="28"/>
      <c r="E37" s="28" t="s">
        <v>75</v>
      </c>
      <c r="F37" s="28" t="s">
        <v>13</v>
      </c>
      <c r="G37" s="28" t="s">
        <v>76</v>
      </c>
      <c r="H37" s="28">
        <v>13726020988</v>
      </c>
      <c r="I37" s="28" t="s">
        <v>77</v>
      </c>
      <c r="J37" s="25"/>
    </row>
    <row r="38" s="21" customFormat="1" ht="14.5" spans="2:10">
      <c r="B38" s="28"/>
      <c r="C38" s="28"/>
      <c r="D38" s="28"/>
      <c r="E38" s="28" t="s">
        <v>78</v>
      </c>
      <c r="F38" s="28" t="s">
        <v>26</v>
      </c>
      <c r="G38" s="28" t="s">
        <v>79</v>
      </c>
      <c r="H38" s="28">
        <v>13726020988</v>
      </c>
      <c r="I38" s="28" t="s">
        <v>77</v>
      </c>
      <c r="J38" s="28"/>
    </row>
    <row r="39" s="20" customFormat="1" ht="14.5" spans="2:10">
      <c r="B39" s="25" t="s">
        <v>80</v>
      </c>
      <c r="C39" s="31" t="s">
        <v>81</v>
      </c>
      <c r="D39" s="25">
        <v>20</v>
      </c>
      <c r="E39" s="32" t="s">
        <v>82</v>
      </c>
      <c r="F39" s="25"/>
      <c r="G39" s="25"/>
      <c r="H39" s="33" t="s">
        <v>83</v>
      </c>
      <c r="I39" s="32" t="s">
        <v>82</v>
      </c>
      <c r="J39" s="25"/>
    </row>
    <row r="40" s="20" customFormat="1" ht="14.5" spans="2:10">
      <c r="B40" s="25"/>
      <c r="C40" s="31"/>
      <c r="D40" s="25"/>
      <c r="E40" s="32" t="s">
        <v>84</v>
      </c>
      <c r="F40" s="25"/>
      <c r="G40" s="25"/>
      <c r="H40" s="33"/>
      <c r="I40" s="32" t="s">
        <v>84</v>
      </c>
      <c r="J40" s="25"/>
    </row>
    <row r="41" s="20" customFormat="1" ht="14.5" spans="2:10">
      <c r="B41" s="25"/>
      <c r="C41" s="31" t="s">
        <v>85</v>
      </c>
      <c r="D41" s="25"/>
      <c r="E41" s="34" t="s">
        <v>86</v>
      </c>
      <c r="F41" s="25"/>
      <c r="G41" s="25"/>
      <c r="H41" s="33"/>
      <c r="I41" s="34" t="s">
        <v>86</v>
      </c>
      <c r="J41" s="25"/>
    </row>
    <row r="42" spans="2:10">
      <c r="B42" s="25"/>
      <c r="C42" s="31"/>
      <c r="D42" s="25"/>
      <c r="E42" s="34" t="s">
        <v>87</v>
      </c>
      <c r="F42" s="35"/>
      <c r="G42" s="35"/>
      <c r="H42" s="33"/>
      <c r="I42" s="34" t="s">
        <v>87</v>
      </c>
      <c r="J42" s="35"/>
    </row>
    <row r="43" spans="2:10">
      <c r="B43" s="25"/>
      <c r="C43" s="31"/>
      <c r="D43" s="25"/>
      <c r="E43" s="34" t="s">
        <v>88</v>
      </c>
      <c r="F43" s="35"/>
      <c r="G43" s="35"/>
      <c r="H43" s="33"/>
      <c r="I43" s="34" t="s">
        <v>88</v>
      </c>
      <c r="J43" s="35"/>
    </row>
    <row r="44" spans="2:10">
      <c r="B44" s="25"/>
      <c r="C44" s="31"/>
      <c r="D44" s="25"/>
      <c r="E44" s="34" t="s">
        <v>89</v>
      </c>
      <c r="F44" s="35"/>
      <c r="G44" s="35"/>
      <c r="H44" s="33"/>
      <c r="I44" s="34" t="s">
        <v>89</v>
      </c>
      <c r="J44" s="35"/>
    </row>
    <row r="45" spans="2:10">
      <c r="B45" s="25"/>
      <c r="C45" s="36" t="s">
        <v>90</v>
      </c>
      <c r="D45" s="25"/>
      <c r="E45" s="37" t="s">
        <v>91</v>
      </c>
      <c r="F45" s="35"/>
      <c r="G45" s="35"/>
      <c r="H45" s="33"/>
      <c r="I45" s="37" t="s">
        <v>91</v>
      </c>
      <c r="J45" s="35"/>
    </row>
    <row r="46" spans="2:10">
      <c r="B46" s="25"/>
      <c r="C46" s="36"/>
      <c r="D46" s="25"/>
      <c r="E46" s="38" t="s">
        <v>92</v>
      </c>
      <c r="F46" s="35"/>
      <c r="G46" s="35"/>
      <c r="H46" s="33"/>
      <c r="I46" s="38" t="s">
        <v>92</v>
      </c>
      <c r="J46" s="35"/>
    </row>
    <row r="47" spans="2:10">
      <c r="B47" s="25"/>
      <c r="C47" s="36"/>
      <c r="D47" s="25"/>
      <c r="E47" s="34" t="s">
        <v>93</v>
      </c>
      <c r="F47" s="35"/>
      <c r="G47" s="35"/>
      <c r="H47" s="33"/>
      <c r="I47" s="34" t="s">
        <v>93</v>
      </c>
      <c r="J47" s="35"/>
    </row>
    <row r="48" spans="2:10">
      <c r="B48" s="25"/>
      <c r="C48" s="36"/>
      <c r="D48" s="25"/>
      <c r="E48" s="34" t="s">
        <v>94</v>
      </c>
      <c r="F48" s="35"/>
      <c r="G48" s="35"/>
      <c r="H48" s="33"/>
      <c r="I48" s="34" t="s">
        <v>94</v>
      </c>
      <c r="J48" s="35"/>
    </row>
    <row r="49" spans="2:10">
      <c r="B49" s="25"/>
      <c r="C49" s="36" t="s">
        <v>95</v>
      </c>
      <c r="D49" s="25"/>
      <c r="E49" s="39" t="s">
        <v>96</v>
      </c>
      <c r="F49" s="35"/>
      <c r="G49" s="35"/>
      <c r="H49" s="33"/>
      <c r="I49" s="39" t="s">
        <v>96</v>
      </c>
      <c r="J49" s="35"/>
    </row>
    <row r="50" spans="2:10">
      <c r="B50" s="25"/>
      <c r="C50" s="36"/>
      <c r="D50" s="25"/>
      <c r="E50" s="40" t="s">
        <v>97</v>
      </c>
      <c r="F50" s="35"/>
      <c r="G50" s="35"/>
      <c r="H50" s="33"/>
      <c r="I50" s="40" t="s">
        <v>97</v>
      </c>
      <c r="J50" s="35"/>
    </row>
    <row r="51" spans="2:10">
      <c r="B51" s="25"/>
      <c r="C51" s="36"/>
      <c r="D51" s="25"/>
      <c r="E51" s="40" t="s">
        <v>98</v>
      </c>
      <c r="F51" s="35"/>
      <c r="G51" s="35"/>
      <c r="H51" s="33"/>
      <c r="I51" s="40" t="s">
        <v>98</v>
      </c>
      <c r="J51" s="35"/>
    </row>
    <row r="52" spans="2:10">
      <c r="B52" s="25"/>
      <c r="C52" s="36"/>
      <c r="D52" s="25"/>
      <c r="E52" s="40" t="s">
        <v>99</v>
      </c>
      <c r="F52" s="35"/>
      <c r="G52" s="35"/>
      <c r="H52" s="33"/>
      <c r="I52" s="40" t="s">
        <v>99</v>
      </c>
      <c r="J52" s="35"/>
    </row>
    <row r="53" spans="2:10">
      <c r="B53" s="25"/>
      <c r="C53" s="36"/>
      <c r="D53" s="25"/>
      <c r="E53" s="40" t="s">
        <v>100</v>
      </c>
      <c r="F53" s="35"/>
      <c r="G53" s="35"/>
      <c r="H53" s="33"/>
      <c r="I53" s="40" t="s">
        <v>100</v>
      </c>
      <c r="J53" s="35"/>
    </row>
    <row r="54" spans="2:10">
      <c r="B54" s="25"/>
      <c r="C54" s="36"/>
      <c r="D54" s="25"/>
      <c r="E54" s="40" t="s">
        <v>101</v>
      </c>
      <c r="F54" s="35"/>
      <c r="G54" s="35"/>
      <c r="H54" s="33"/>
      <c r="I54" s="40" t="s">
        <v>101</v>
      </c>
      <c r="J54" s="35"/>
    </row>
    <row r="55" spans="2:10">
      <c r="B55" s="25"/>
      <c r="C55" s="36"/>
      <c r="D55" s="25"/>
      <c r="E55" s="39" t="s">
        <v>102</v>
      </c>
      <c r="F55" s="35"/>
      <c r="G55" s="35"/>
      <c r="H55" s="33"/>
      <c r="I55" s="39" t="s">
        <v>102</v>
      </c>
      <c r="J55" s="35"/>
    </row>
    <row r="56" spans="2:10">
      <c r="B56" s="25"/>
      <c r="C56" s="36"/>
      <c r="D56" s="25"/>
      <c r="E56" s="39" t="s">
        <v>103</v>
      </c>
      <c r="F56" s="35"/>
      <c r="G56" s="35"/>
      <c r="H56" s="33"/>
      <c r="I56" s="39" t="s">
        <v>103</v>
      </c>
      <c r="J56" s="35"/>
    </row>
    <row r="57" spans="2:10">
      <c r="B57" s="25"/>
      <c r="C57" s="37" t="s">
        <v>104</v>
      </c>
      <c r="D57" s="25"/>
      <c r="E57" s="37" t="s">
        <v>104</v>
      </c>
      <c r="F57" s="35"/>
      <c r="G57" s="35"/>
      <c r="H57" s="33"/>
      <c r="I57" s="37" t="s">
        <v>104</v>
      </c>
      <c r="J57" s="35"/>
    </row>
    <row r="58" spans="2:10">
      <c r="B58" s="25"/>
      <c r="C58" s="37"/>
      <c r="D58" s="25"/>
      <c r="E58" s="37" t="s">
        <v>104</v>
      </c>
      <c r="F58" s="35"/>
      <c r="G58" s="35"/>
      <c r="H58" s="33"/>
      <c r="I58" s="37"/>
      <c r="J58" s="35"/>
    </row>
    <row r="59" spans="2:10">
      <c r="B59" s="36" t="s">
        <v>105</v>
      </c>
      <c r="C59" s="36"/>
      <c r="D59" s="36">
        <v>20</v>
      </c>
      <c r="E59" s="36"/>
      <c r="F59" s="36"/>
      <c r="G59" s="36"/>
      <c r="H59" s="36" t="s">
        <v>106</v>
      </c>
      <c r="I59" s="36"/>
      <c r="J59" s="35"/>
    </row>
    <row r="60" spans="2:10">
      <c r="B60" s="36" t="s">
        <v>107</v>
      </c>
      <c r="C60" s="36"/>
      <c r="D60" s="36" t="s">
        <v>108</v>
      </c>
      <c r="E60" s="36"/>
      <c r="F60" s="36"/>
      <c r="G60" s="36"/>
      <c r="H60" s="36"/>
      <c r="I60" s="36"/>
      <c r="J60" s="35"/>
    </row>
    <row r="61" spans="2:10">
      <c r="B61" s="36" t="s">
        <v>109</v>
      </c>
      <c r="C61" s="36"/>
      <c r="D61" s="36">
        <v>104</v>
      </c>
      <c r="E61" s="36"/>
      <c r="F61" s="36"/>
      <c r="G61" s="36"/>
      <c r="H61" s="36"/>
      <c r="I61" s="36"/>
      <c r="J61" s="35"/>
    </row>
  </sheetData>
  <mergeCells count="32">
    <mergeCell ref="B2:J2"/>
    <mergeCell ref="B3:B4"/>
    <mergeCell ref="B5:B11"/>
    <mergeCell ref="B13:B35"/>
    <mergeCell ref="B36:B38"/>
    <mergeCell ref="B39:B58"/>
    <mergeCell ref="C3:C4"/>
    <mergeCell ref="C5:C11"/>
    <mergeCell ref="C13:C17"/>
    <mergeCell ref="C18:C20"/>
    <mergeCell ref="C21:C24"/>
    <mergeCell ref="C26:C33"/>
    <mergeCell ref="C34:C35"/>
    <mergeCell ref="C36:C38"/>
    <mergeCell ref="C39:C40"/>
    <mergeCell ref="C41:C44"/>
    <mergeCell ref="C45:C48"/>
    <mergeCell ref="C49:C56"/>
    <mergeCell ref="C57:C58"/>
    <mergeCell ref="D3:D4"/>
    <mergeCell ref="D5:D11"/>
    <mergeCell ref="D13:D35"/>
    <mergeCell ref="D36:D38"/>
    <mergeCell ref="D39:D58"/>
    <mergeCell ref="E3:E4"/>
    <mergeCell ref="F3:F4"/>
    <mergeCell ref="G3:G4"/>
    <mergeCell ref="H3:H4"/>
    <mergeCell ref="H39:H58"/>
    <mergeCell ref="I3:I4"/>
    <mergeCell ref="I57:I58"/>
    <mergeCell ref="J3:J4"/>
  </mergeCells>
  <conditionalFormatting sqref="E45">
    <cfRule type="duplicateValues" dxfId="0" priority="1"/>
  </conditionalFormatting>
  <conditionalFormatting sqref="I45">
    <cfRule type="duplicateValues" dxfId="0" priority="2"/>
  </conditionalFormatting>
  <pageMargins left="0.699305555555556" right="0.699305555555556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80" zoomScaleNormal="80" topLeftCell="A13" workbookViewId="0">
      <selection activeCell="G19" sqref="G19"/>
    </sheetView>
  </sheetViews>
  <sheetFormatPr defaultColWidth="9" defaultRowHeight="16.5" outlineLevelCol="7"/>
  <cols>
    <col min="1" max="1" width="11.875" style="1" customWidth="1"/>
    <col min="2" max="2" width="28.125" style="1" customWidth="1"/>
    <col min="3" max="3" width="36.125" style="1" customWidth="1"/>
    <col min="4" max="4" width="16.125" style="1" customWidth="1"/>
    <col min="5" max="5" width="8.75" style="1" customWidth="1"/>
    <col min="6" max="6" width="9.75" style="1" customWidth="1"/>
    <col min="7" max="7" width="29.25" style="1" customWidth="1"/>
    <col min="8" max="16377" width="9" style="1"/>
  </cols>
  <sheetData>
    <row r="1" s="1" customFormat="1" ht="39.95" customHeight="1" spans="1:7">
      <c r="A1" s="3" t="s">
        <v>110</v>
      </c>
      <c r="B1" s="3"/>
      <c r="C1" s="3"/>
      <c r="D1" s="3"/>
      <c r="E1" s="3"/>
      <c r="F1" s="3"/>
      <c r="G1" s="3"/>
    </row>
    <row r="2" s="1" customFormat="1" ht="39.95" customHeight="1" spans="1:7">
      <c r="A2" s="4" t="s">
        <v>111</v>
      </c>
      <c r="B2" s="4" t="s">
        <v>112</v>
      </c>
      <c r="C2" s="4" t="s">
        <v>113</v>
      </c>
      <c r="D2" s="4" t="s">
        <v>114</v>
      </c>
      <c r="E2" s="4"/>
      <c r="F2" s="4" t="s">
        <v>115</v>
      </c>
      <c r="G2" s="5" t="s">
        <v>116</v>
      </c>
    </row>
    <row r="3" s="1" customFormat="1" ht="39.95" customHeight="1" spans="1:7">
      <c r="A3" s="4" t="s">
        <v>117</v>
      </c>
      <c r="B3" s="4">
        <v>100</v>
      </c>
      <c r="C3" s="4" t="s">
        <v>118</v>
      </c>
      <c r="D3" s="5" t="s">
        <v>119</v>
      </c>
      <c r="E3" s="4"/>
      <c r="F3" s="4" t="s">
        <v>120</v>
      </c>
      <c r="G3" s="4"/>
    </row>
    <row r="4" s="1" customFormat="1" ht="39.95" customHeight="1" spans="1:7">
      <c r="A4" s="4" t="s">
        <v>121</v>
      </c>
      <c r="B4" s="4" t="s">
        <v>122</v>
      </c>
      <c r="C4" s="4" t="s">
        <v>123</v>
      </c>
      <c r="D4" s="4"/>
      <c r="E4" s="4"/>
      <c r="F4" s="5" t="s">
        <v>124</v>
      </c>
      <c r="G4" s="5" t="s">
        <v>125</v>
      </c>
    </row>
    <row r="5" s="1" customFormat="1" ht="39.95" customHeight="1" spans="1:7">
      <c r="A5" s="4" t="s">
        <v>126</v>
      </c>
      <c r="B5" s="4" t="s">
        <v>127</v>
      </c>
      <c r="C5" s="4" t="s">
        <v>128</v>
      </c>
      <c r="D5" s="4" t="s">
        <v>129</v>
      </c>
      <c r="E5" s="4" t="s">
        <v>1</v>
      </c>
      <c r="F5" s="4" t="s">
        <v>130</v>
      </c>
      <c r="G5" s="4" t="s">
        <v>131</v>
      </c>
    </row>
    <row r="6" s="1" customFormat="1" ht="39.95" customHeight="1" spans="1:7">
      <c r="A6" s="6">
        <v>1</v>
      </c>
      <c r="B6" s="6" t="s">
        <v>132</v>
      </c>
      <c r="C6" s="7" t="s">
        <v>133</v>
      </c>
      <c r="D6" s="4">
        <v>1700</v>
      </c>
      <c r="E6" s="4">
        <v>1</v>
      </c>
      <c r="F6" s="4">
        <v>5</v>
      </c>
      <c r="G6" s="8">
        <f>D6*E6*F6</f>
        <v>8500</v>
      </c>
    </row>
    <row r="7" s="1" customFormat="1" ht="39.95" customHeight="1" spans="1:7">
      <c r="A7" s="9"/>
      <c r="B7" s="10"/>
      <c r="C7" s="7" t="s">
        <v>134</v>
      </c>
      <c r="D7" s="4">
        <v>75</v>
      </c>
      <c r="E7" s="4">
        <v>1</v>
      </c>
      <c r="F7" s="4">
        <v>1</v>
      </c>
      <c r="G7" s="8">
        <f t="shared" ref="G7:G22" si="0">D7*E7*F7</f>
        <v>75</v>
      </c>
    </row>
    <row r="8" s="1" customFormat="1" ht="39.95" customHeight="1" spans="1:7">
      <c r="A8" s="9"/>
      <c r="B8" s="6" t="s">
        <v>135</v>
      </c>
      <c r="C8" s="7" t="s">
        <v>136</v>
      </c>
      <c r="D8" s="4">
        <v>730</v>
      </c>
      <c r="E8" s="4">
        <v>2</v>
      </c>
      <c r="F8" s="4">
        <v>7</v>
      </c>
      <c r="G8" s="8">
        <f t="shared" si="0"/>
        <v>10220</v>
      </c>
    </row>
    <row r="9" s="1" customFormat="1" ht="39.95" customHeight="1" spans="1:7">
      <c r="A9" s="9"/>
      <c r="B9" s="9"/>
      <c r="C9" s="7" t="s">
        <v>137</v>
      </c>
      <c r="D9" s="4">
        <v>680</v>
      </c>
      <c r="E9" s="4">
        <v>2</v>
      </c>
      <c r="F9" s="4">
        <v>2</v>
      </c>
      <c r="G9" s="8">
        <f t="shared" si="0"/>
        <v>2720</v>
      </c>
    </row>
    <row r="10" s="1" customFormat="1" ht="39.95" customHeight="1" spans="1:7">
      <c r="A10" s="9"/>
      <c r="B10" s="10"/>
      <c r="C10" s="7" t="s">
        <v>134</v>
      </c>
      <c r="D10" s="4">
        <v>10</v>
      </c>
      <c r="E10" s="4">
        <v>1</v>
      </c>
      <c r="F10" s="4">
        <v>1</v>
      </c>
      <c r="G10" s="8">
        <f t="shared" si="0"/>
        <v>10</v>
      </c>
    </row>
    <row r="11" s="1" customFormat="1" ht="39.95" customHeight="1" spans="1:7">
      <c r="A11" s="4">
        <v>2</v>
      </c>
      <c r="B11" s="4" t="s">
        <v>138</v>
      </c>
      <c r="C11" s="11" t="s">
        <v>139</v>
      </c>
      <c r="D11" s="4">
        <v>218</v>
      </c>
      <c r="E11" s="4">
        <v>1</v>
      </c>
      <c r="F11" s="4">
        <v>4</v>
      </c>
      <c r="G11" s="8">
        <f t="shared" si="0"/>
        <v>872</v>
      </c>
    </row>
    <row r="12" s="1" customFormat="1" ht="39.95" customHeight="1" spans="1:7">
      <c r="A12" s="4"/>
      <c r="B12" s="4"/>
      <c r="C12" s="11" t="s">
        <v>140</v>
      </c>
      <c r="D12" s="4">
        <v>50</v>
      </c>
      <c r="E12" s="4">
        <v>1</v>
      </c>
      <c r="F12" s="4">
        <v>20</v>
      </c>
      <c r="G12" s="12">
        <f t="shared" si="0"/>
        <v>1000</v>
      </c>
    </row>
    <row r="13" s="1" customFormat="1" ht="39.95" customHeight="1" spans="1:7">
      <c r="A13" s="4"/>
      <c r="B13" s="4"/>
      <c r="C13" s="11" t="s">
        <v>141</v>
      </c>
      <c r="D13" s="4">
        <v>240.56</v>
      </c>
      <c r="E13" s="4">
        <v>1</v>
      </c>
      <c r="F13" s="4">
        <v>25</v>
      </c>
      <c r="G13" s="13">
        <v>6014</v>
      </c>
    </row>
    <row r="14" s="1" customFormat="1" ht="39.95" customHeight="1" spans="1:7">
      <c r="A14" s="4"/>
      <c r="B14" s="4"/>
      <c r="C14" s="11" t="s">
        <v>142</v>
      </c>
      <c r="D14" s="4">
        <v>278.75</v>
      </c>
      <c r="E14" s="4">
        <v>1</v>
      </c>
      <c r="F14" s="4">
        <v>10</v>
      </c>
      <c r="G14" s="13">
        <f t="shared" si="0"/>
        <v>2787.5</v>
      </c>
    </row>
    <row r="15" s="1" customFormat="1" ht="39.95" customHeight="1" spans="1:7">
      <c r="A15" s="14">
        <v>3</v>
      </c>
      <c r="B15" s="14" t="s">
        <v>143</v>
      </c>
      <c r="C15" s="11" t="s">
        <v>144</v>
      </c>
      <c r="D15" s="4">
        <v>1384</v>
      </c>
      <c r="E15" s="4">
        <v>1</v>
      </c>
      <c r="F15" s="4">
        <v>1</v>
      </c>
      <c r="G15" s="13">
        <f t="shared" si="0"/>
        <v>1384</v>
      </c>
    </row>
    <row r="16" s="1" customFormat="1" ht="39.95" customHeight="1" spans="1:7">
      <c r="A16" s="14"/>
      <c r="B16" s="14"/>
      <c r="C16" s="11" t="s">
        <v>145</v>
      </c>
      <c r="D16" s="4">
        <v>1574</v>
      </c>
      <c r="E16" s="4">
        <v>1</v>
      </c>
      <c r="F16" s="4">
        <v>1</v>
      </c>
      <c r="G16" s="13">
        <f t="shared" si="0"/>
        <v>1574</v>
      </c>
    </row>
    <row r="17" s="1" customFormat="1" ht="39.95" customHeight="1" spans="1:7">
      <c r="A17" s="14"/>
      <c r="B17" s="14"/>
      <c r="C17" s="11" t="s">
        <v>146</v>
      </c>
      <c r="D17" s="4">
        <v>1400</v>
      </c>
      <c r="E17" s="4">
        <v>1</v>
      </c>
      <c r="F17" s="4">
        <v>1</v>
      </c>
      <c r="G17" s="13">
        <f t="shared" si="0"/>
        <v>1400</v>
      </c>
    </row>
    <row r="18" s="2" customFormat="1" ht="39.95" customHeight="1" spans="1:7">
      <c r="A18" s="14"/>
      <c r="B18" s="14"/>
      <c r="C18" s="11" t="s">
        <v>147</v>
      </c>
      <c r="D18" s="4">
        <v>1710</v>
      </c>
      <c r="E18" s="4">
        <v>1</v>
      </c>
      <c r="F18" s="4">
        <v>1</v>
      </c>
      <c r="G18" s="13">
        <f t="shared" si="0"/>
        <v>1710</v>
      </c>
    </row>
    <row r="19" s="2" customFormat="1" ht="39.95" customHeight="1" spans="1:7">
      <c r="A19" s="14"/>
      <c r="B19" s="14"/>
      <c r="C19" s="11" t="s">
        <v>148</v>
      </c>
      <c r="D19" s="4">
        <v>1710</v>
      </c>
      <c r="E19" s="4">
        <v>1</v>
      </c>
      <c r="F19" s="4">
        <v>1</v>
      </c>
      <c r="G19" s="13">
        <f t="shared" ref="G19" si="1">D19*E19*F19</f>
        <v>1710</v>
      </c>
    </row>
    <row r="20" s="2" customFormat="1" ht="39.95" customHeight="1" spans="1:7">
      <c r="A20" s="14">
        <v>4</v>
      </c>
      <c r="B20" s="14" t="s">
        <v>149</v>
      </c>
      <c r="C20" s="11" t="s">
        <v>150</v>
      </c>
      <c r="D20" s="4">
        <v>800</v>
      </c>
      <c r="E20" s="4">
        <v>2</v>
      </c>
      <c r="F20" s="4">
        <v>2</v>
      </c>
      <c r="G20" s="13">
        <f t="shared" si="0"/>
        <v>3200</v>
      </c>
    </row>
    <row r="21" s="2" customFormat="1" ht="39.95" customHeight="1" spans="1:7">
      <c r="A21" s="14"/>
      <c r="B21" s="14"/>
      <c r="C21" s="11" t="s">
        <v>151</v>
      </c>
      <c r="D21" s="4">
        <v>800</v>
      </c>
      <c r="E21" s="4">
        <v>1</v>
      </c>
      <c r="F21" s="4">
        <v>1</v>
      </c>
      <c r="G21" s="13">
        <f t="shared" si="0"/>
        <v>800</v>
      </c>
    </row>
    <row r="22" s="2" customFormat="1" ht="39.95" customHeight="1" spans="1:7">
      <c r="A22" s="4">
        <v>5</v>
      </c>
      <c r="B22" s="4"/>
      <c r="C22" s="15" t="s">
        <v>152</v>
      </c>
      <c r="D22" s="4">
        <f>SUM(G6:G21)*16%</f>
        <v>7036.24</v>
      </c>
      <c r="E22" s="4">
        <v>1</v>
      </c>
      <c r="F22" s="4">
        <v>1</v>
      </c>
      <c r="G22" s="13">
        <f t="shared" si="0"/>
        <v>7036.24</v>
      </c>
    </row>
    <row r="23" s="1" customFormat="1" ht="39.95" customHeight="1" spans="1:7">
      <c r="A23" s="4">
        <v>6</v>
      </c>
      <c r="B23" s="4" t="s">
        <v>109</v>
      </c>
      <c r="C23" s="4"/>
      <c r="D23" s="4"/>
      <c r="E23" s="4"/>
      <c r="F23" s="16"/>
      <c r="G23" s="13">
        <f>SUM(G6:G22)</f>
        <v>51012.74</v>
      </c>
    </row>
    <row r="24" s="1" customFormat="1" ht="39.95" customHeight="1" spans="1:7">
      <c r="A24" s="17"/>
      <c r="B24" s="18"/>
      <c r="C24" s="18" t="s">
        <v>153</v>
      </c>
      <c r="D24" s="18"/>
      <c r="E24" s="18"/>
      <c r="F24" s="18"/>
      <c r="G24" s="18"/>
    </row>
    <row r="25" s="1" customFormat="1" ht="39.95" customHeight="1" spans="1:7">
      <c r="A25" s="18" t="s">
        <v>154</v>
      </c>
      <c r="B25" s="18"/>
      <c r="C25" s="18"/>
      <c r="D25" s="18" t="s">
        <v>155</v>
      </c>
      <c r="E25" s="18"/>
      <c r="F25" s="18"/>
      <c r="G25" s="18"/>
    </row>
    <row r="26" s="1" customFormat="1" ht="39.95" customHeight="1"/>
    <row r="27" s="1" customFormat="1" ht="39.95" customHeight="1"/>
    <row r="28" s="1" customFormat="1" ht="39.95" customHeight="1" spans="7:7">
      <c r="G28" s="19"/>
    </row>
  </sheetData>
  <mergeCells count="19">
    <mergeCell ref="A1:G1"/>
    <mergeCell ref="D2:E2"/>
    <mergeCell ref="D3:E3"/>
    <mergeCell ref="D4:E4"/>
    <mergeCell ref="B23:E23"/>
    <mergeCell ref="C24:G24"/>
    <mergeCell ref="A25:B25"/>
    <mergeCell ref="D25:E25"/>
    <mergeCell ref="A6:A10"/>
    <mergeCell ref="A11:A14"/>
    <mergeCell ref="A15:A19"/>
    <mergeCell ref="A20:A21"/>
    <mergeCell ref="B6:B7"/>
    <mergeCell ref="B8:B10"/>
    <mergeCell ref="B11:B14"/>
    <mergeCell ref="B15:B19"/>
    <mergeCell ref="B20:B21"/>
    <mergeCell ref="H6:H10"/>
    <mergeCell ref="H15:H16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绵杨本色</cp:lastModifiedBy>
  <dcterms:created xsi:type="dcterms:W3CDTF">2015-06-05T18:19:00Z</dcterms:created>
  <dcterms:modified xsi:type="dcterms:W3CDTF">2018-07-09T10:10:39Z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