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86139\Downloads\"/>
    </mc:Choice>
  </mc:AlternateContent>
  <xr:revisionPtr revIDLastSave="0" documentId="13_ncr:1_{44640A1E-AE21-41DC-84E9-905A434D5C77}" xr6:coauthVersionLast="47" xr6:coauthVersionMax="47" xr10:uidLastSave="{00000000-0000-0000-0000-000000000000}"/>
  <bookViews>
    <workbookView xWindow="-103" yWindow="-103" windowWidth="16663" windowHeight="8863" xr2:uid="{00000000-000D-0000-FFFF-FFFF00000000}"/>
  </bookViews>
  <sheets>
    <sheet name="媒体部分" sheetId="6" r:id="rId1"/>
  </sheets>
  <definedNames>
    <definedName name="_xlnm.Print_Area" localSheetId="0">媒体部分!$A$4:$G$48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6" i="6" l="1"/>
  <c r="F7" i="6"/>
  <c r="F8" i="6"/>
  <c r="F9" i="6"/>
  <c r="F13" i="6"/>
  <c r="F17" i="6"/>
  <c r="F18" i="6"/>
  <c r="F19" i="6"/>
  <c r="F20" i="6"/>
  <c r="F21" i="6"/>
  <c r="F22" i="6"/>
  <c r="F23" i="6"/>
  <c r="F24" i="6"/>
  <c r="F25" i="6"/>
  <c r="F26" i="6"/>
  <c r="F27" i="6"/>
  <c r="F28" i="6"/>
  <c r="F29" i="6"/>
  <c r="F32" i="6"/>
  <c r="F33" i="6"/>
  <c r="F34" i="6"/>
  <c r="F36" i="6"/>
  <c r="F37" i="6"/>
  <c r="F10" i="6"/>
  <c r="F31" i="6"/>
  <c r="F30" i="6"/>
  <c r="F12" i="6"/>
  <c r="F11" i="6" l="1"/>
  <c r="F14" i="6" s="1"/>
  <c r="F35" i="6"/>
  <c r="F38" i="6" s="1"/>
  <c r="F39" i="6" l="1"/>
  <c r="F40" i="6" l="1"/>
  <c r="F41" i="6" l="1"/>
</calcChain>
</file>

<file path=xl/sharedStrings.xml><?xml version="1.0" encoding="utf-8"?>
<sst xmlns="http://schemas.openxmlformats.org/spreadsheetml/2006/main" count="101" uniqueCount="81">
  <si>
    <t>项目
Item</t>
  </si>
  <si>
    <t>内容
Details</t>
  </si>
  <si>
    <t>单位
Unit</t>
  </si>
  <si>
    <t>数量
Quantity</t>
  </si>
  <si>
    <t>备注
Remark</t>
  </si>
  <si>
    <t>媒体费用/Media Expenses</t>
  </si>
  <si>
    <t>间 room</t>
    <phoneticPr fontId="25" type="noConversion"/>
  </si>
  <si>
    <t>用餐
Meals</t>
  </si>
  <si>
    <t>人 person</t>
    <phoneticPr fontId="25" type="noConversion"/>
  </si>
  <si>
    <t>项 set</t>
    <phoneticPr fontId="25" type="noConversion"/>
  </si>
  <si>
    <t>其它
Others</t>
  </si>
  <si>
    <t>媒体费用总计/Total Media Expenses</t>
  </si>
  <si>
    <t>酒店
Accommodations for Agency Staff</t>
  </si>
  <si>
    <t>用餐
Meals for Agency Staff</t>
  </si>
  <si>
    <t>次 times</t>
    <phoneticPr fontId="25" type="noConversion"/>
  </si>
  <si>
    <t>摄影师
Photographer</t>
    <phoneticPr fontId="25" type="noConversion"/>
  </si>
  <si>
    <t>活动&amp;车辆拍摄、小视频制作
Photo and video shooting and editing</t>
    <phoneticPr fontId="25" type="noConversion"/>
  </si>
  <si>
    <t>试驾保险
Test driving insurance</t>
    <phoneticPr fontId="25" type="noConversion"/>
  </si>
  <si>
    <t>份 set</t>
    <phoneticPr fontId="25" type="noConversion"/>
  </si>
  <si>
    <t>台 car</t>
    <phoneticPr fontId="25" type="noConversion"/>
  </si>
  <si>
    <t>不少于四种时令水果
No less than four fruits</t>
    <phoneticPr fontId="25" type="noConversion"/>
  </si>
  <si>
    <t>欢迎水果
Welcome fruit</t>
    <phoneticPr fontId="25" type="noConversion"/>
  </si>
  <si>
    <t>媒体交通费报销
Reimbursement</t>
    <phoneticPr fontId="25" type="noConversion"/>
  </si>
  <si>
    <t>实报实销
Cost-Based Reimbursement of Taxi Fee for Media</t>
    <phoneticPr fontId="25" type="noConversion"/>
  </si>
  <si>
    <t>天 day</t>
    <phoneticPr fontId="25" type="noConversion"/>
  </si>
  <si>
    <t>场地
workshop room rental</t>
    <phoneticPr fontId="25" type="noConversion"/>
  </si>
  <si>
    <t>酒店
Accommodations</t>
    <phoneticPr fontId="25" type="noConversion"/>
  </si>
  <si>
    <t>车费
Traffic Expense</t>
    <phoneticPr fontId="25" type="noConversion"/>
  </si>
  <si>
    <t>交通费
Traffic Expense</t>
    <phoneticPr fontId="25" type="noConversion"/>
  </si>
  <si>
    <t>1.住宿标准参照《费用报销标准及管理办法》，国内目前北上广深一般不超过RMB1100，其他城市一般不超过RMB900，如超过上限，请备注说明原因。
Please refer to 'Expense Reports' for hotel standard, cap for Shanghai, Beijing, Guangzhou and Shenzhen's is RMB 1100, other cities' cap is RMB 900, if hotel expense is over the cap, please remark the reason clearly.
2. 餐费（招待费）及礼品等相关费用标准请按照公司《招待、礼品、会务管理制度》执行。
For expense of Dinner/Lunch (Entertainment) and Souvenir, please follow 'Entertainment Reception, Gift and Meeting Management Policy'.
3. 媒体交通费补偿人均上限RMB500，按实报销。
Media traffic reimbursement shall be based on actual expense, and the cap is RMB500 per person.
4. 为免疑义，天数和数量请明确备注清楚。
Please clearly remark Days and Quantities to avoid any doubt.</t>
    <phoneticPr fontId="25" type="noConversion"/>
  </si>
  <si>
    <t>车费
vchicle</t>
    <phoneticPr fontId="25" type="noConversion"/>
  </si>
  <si>
    <t>天 day</t>
    <phoneticPr fontId="25" type="noConversion"/>
  </si>
  <si>
    <t>试驾保险
Test driving insurance</t>
    <phoneticPr fontId="25" type="noConversion"/>
  </si>
  <si>
    <t>人 person</t>
    <phoneticPr fontId="25" type="noConversion"/>
  </si>
  <si>
    <t>张 piece</t>
    <phoneticPr fontId="25" type="noConversion"/>
  </si>
  <si>
    <t>物料快递费、救援车辆租赁、车辆救援工具、打印机&amp;打印纸、工作人员饮用水、Partime雇佣等杂费
Material freight,  Vehicle rescue tool、 print and supplies、supplies, part-time hiring etc.</t>
    <phoneticPr fontId="25" type="noConversion"/>
  </si>
  <si>
    <t>摄影师团队，3间*2晚
twin rooms for Photography team staff</t>
    <phoneticPr fontId="25" type="noConversion"/>
  </si>
  <si>
    <t>临牌塑封
Temporary licence packaging</t>
    <phoneticPr fontId="25" type="noConversion"/>
  </si>
  <si>
    <t>车辆管理费用
Vehicle management</t>
    <phoneticPr fontId="25" type="noConversion"/>
  </si>
  <si>
    <t>试驾保险（意外伤害身故/伤残 50万、意外伤害医疗2万、意外住院津贴50元/天）
Test driving insurance</t>
    <phoneticPr fontId="25" type="noConversion"/>
  </si>
  <si>
    <t>7天包天，考斯特*1，GL8*2
Day1，第一批媒体接机，考斯特 * 1，GL8 * 2
Day2，第二批媒体接机，考斯特 * 1，GL8 * 2，
Day3，第一批媒体返程&amp;第三批媒体接机，考斯特＊1，GL8*2
Day4，第二批媒体返程&amp;第四批媒体接机，考斯特＊1，GL8*2
Day5，第三批媒体返程&amp;第五批媒体接机，考斯特＊2，GL8*2
Day6，第四批媒体返程，考斯特＊1，GL8*2
Day7，第五批媒体返程，考斯特 * 1，GL8*2</t>
    <phoneticPr fontId="25" type="noConversion"/>
  </si>
  <si>
    <t>试驾车充电，9台车＊5次
fuel fee for Test Drive Vehicle</t>
    <phoneticPr fontId="25" type="noConversion"/>
  </si>
  <si>
    <t>试驾车清洁美容，9台车＊5次
Test Drive Vehicle cleaning,etc.</t>
    <phoneticPr fontId="25" type="noConversion"/>
  </si>
  <si>
    <t>试驾车临牌（3500元/张*9台）
Vehicle temporary license plate</t>
    <phoneticPr fontId="25" type="noConversion"/>
  </si>
  <si>
    <t>工作人员试驾保险（意外伤害身故/伤残 50万、意外伤害医疗2万、意外住院津贴50元/天），4人*5批
Staff Test driving insurance</t>
    <phoneticPr fontId="25" type="noConversion"/>
  </si>
  <si>
    <t>门票费用
Tickets</t>
    <phoneticPr fontId="25" type="noConversion"/>
  </si>
  <si>
    <t>PPT文件美化
Powerpoints file embellish</t>
    <phoneticPr fontId="25" type="noConversion"/>
  </si>
  <si>
    <t>页 pages</t>
    <phoneticPr fontId="25" type="noConversion"/>
  </si>
  <si>
    <t>工作车租赁，2台车*7天，踩点工作车，1台车*3天，含油费
Working car rental</t>
    <phoneticPr fontId="25" type="noConversion"/>
  </si>
  <si>
    <t>核酸检测
NAT</t>
    <phoneticPr fontId="25" type="noConversion"/>
  </si>
  <si>
    <t>媒体核酸检测，75人*2次
NAT</t>
    <phoneticPr fontId="25" type="noConversion"/>
  </si>
  <si>
    <t>75媒体*2晚
75media*2 nights</t>
    <phoneticPr fontId="25" type="noConversion"/>
  </si>
  <si>
    <t>活动期间工作人员6间标间＊7晚，提前抵达工作人员2间*2晚；踩点工作人员3间*3晚
twin rooms for PR agency staff</t>
    <phoneticPr fontId="25" type="noConversion"/>
  </si>
  <si>
    <t>工作人员交通费（公关8人+摄影团队5人+踩点3人）
Traffic Expense for Staff</t>
    <phoneticPr fontId="25" type="noConversion"/>
  </si>
  <si>
    <t>工作人员用餐：活动7天＊8人；提前抵达工作人员2天＊4人；踩点工作人员3人*3天
Meals for PR agency staff，RMB 90/person/Day</t>
    <phoneticPr fontId="25" type="noConversion"/>
  </si>
  <si>
    <t>工作人员核酸检测（公关8人+摄影团队5人+踩点3人）*2次
NAT</t>
    <phoneticPr fontId="25" type="noConversion"/>
  </si>
  <si>
    <t>纪念品
Souvenir</t>
    <phoneticPr fontId="25" type="noConversion"/>
  </si>
  <si>
    <t xml:space="preserve">随车物资（擦车布/擦车水/雨伞/雨衣/数据线/创可贴/消毒洗手液/口罩/防晒霜），实报实销
Test Driving Package（ Car wipe/car wipe/umbrella/rain clothes/data cable/Band-Aid/hand sanitizer/mask），Cost-Based Reimbursement </t>
    <phoneticPr fontId="25" type="noConversion"/>
  </si>
  <si>
    <t>所涉及物资（如雨伞，数据线，消毒液等）均可重复使用；活动5天，按照3套*9辆试驾车，共27套
Involved events matriel（umbrella，charger line and so on）could be used recycling，5 days driving experience，3 packages*9 cars，</t>
    <phoneticPr fontId="25" type="noConversion"/>
  </si>
  <si>
    <t>按80份预留，75份媒体，5份备用
Total 80 paskages，75 for media，5  for backup</t>
    <phoneticPr fontId="25" type="noConversion"/>
  </si>
  <si>
    <t>森林公园与产品的0排放绿色环保理念想契合；同时景区风景秀丽，可以产出更多优质的图片及视频用于传播
National forest park fits our product's conception of zero draining.Meanwhile,great view could take more pics and videos for the public media</t>
    <phoneticPr fontId="25" type="noConversion"/>
  </si>
  <si>
    <t xml:space="preserve">过路费、停车费等杂费，按9台车*5批
Test Driving toll and parking fee，Cost-Based Reimbursement </t>
    <phoneticPr fontId="25" type="noConversion"/>
  </si>
  <si>
    <t>普达措公园门票（车600元/次，人138元/次，每车2人）9辆车*5天
Cost-Based Reimbursement of Tickets</t>
    <phoneticPr fontId="25" type="noConversion"/>
  </si>
  <si>
    <t>英迪格酒店处于市区中心位置，交通便利；现代豪华时尚的风格，与产品目标人群和定位相符合；具有地下停车场及充电桩，利于车辆充电及清洁。综合考虑，随价格偏高，但此酒店更符合此次活动需求。
Although the hotel is pricy, but it located in the central of city, has convinent traffic； Modern design &amp; luxury style is just right for our products；including the underground parking lot &amp; electric charger makes easier keeping clean &amp; full of energy.</t>
    <phoneticPr fontId="25" type="noConversion"/>
  </si>
  <si>
    <t xml:space="preserve">英迪格酒店处于市区中心位置，交通便利；现代豪华时尚的风格，与产品目标人群和定位相符合；具有地下停车场及充电桩，利于车辆充电及清洁。综合考虑，虽价格偏高，但此酒店更符合此次活动需求。
Although the hotel is pricy, but it located in the central of city, has convinent traffic； Modern design &amp; luxury style is just right for our products；including the underground parking lot &amp; electric charger makes easier keeping clean &amp; full of energy. </t>
    <phoneticPr fontId="25" type="noConversion"/>
  </si>
  <si>
    <t>工作人员费用/Travel Agency Expenses</t>
    <phoneticPr fontId="25" type="noConversion"/>
  </si>
  <si>
    <t>媒体午&amp;晚餐，75人 ＊3餐
Lunch&amp;Dinner</t>
    <phoneticPr fontId="25" type="noConversion"/>
  </si>
  <si>
    <t>活动期间摄影师用餐，3天＊5人；
Meals for PR agency staff，RMB 90/person/Day</t>
    <phoneticPr fontId="25" type="noConversion"/>
  </si>
  <si>
    <t>酒店workshop会议室，6天（1天彩排，5天活动）
workshop room rental</t>
    <phoneticPr fontId="25" type="noConversion"/>
  </si>
  <si>
    <t>人员及车辆整备，共5人（车辆整备人员5人*8天；含人员津贴、住宿、用餐、交通费用）
Personnel and vehicles</t>
    <phoneticPr fontId="25" type="noConversion"/>
  </si>
  <si>
    <t>人民币单价
Unit Price (RMB)</t>
  </si>
  <si>
    <t>小计
Subtotal</t>
  </si>
  <si>
    <t xml:space="preserve">随车零食（零食，蒸馏水、口香糖等）9台车*5批
Test Driving  snacks (snacks, water, gum)，Cost-Based Reimbursement </t>
    <phoneticPr fontId="25" type="noConversion"/>
  </si>
  <si>
    <t>工作人员费用总计/Total Travel Agency Expenses</t>
    <phoneticPr fontId="25" type="noConversion"/>
  </si>
  <si>
    <t>总计</t>
    <phoneticPr fontId="25" type="noConversion"/>
  </si>
  <si>
    <t>服务费</t>
    <phoneticPr fontId="25" type="noConversion"/>
  </si>
  <si>
    <t>旅行社费用合计/Total Expenses（不含税）</t>
    <phoneticPr fontId="25" type="noConversion"/>
  </si>
  <si>
    <t>康辉集团北京国际会议展览有限公司</t>
    <phoneticPr fontId="25" type="noConversion"/>
  </si>
  <si>
    <t>LYRIQ香格里拉全国媒体试驾</t>
    <phoneticPr fontId="25" type="noConversion"/>
  </si>
  <si>
    <t>2022.6.7</t>
    <phoneticPr fontId="25" type="noConversion"/>
  </si>
  <si>
    <t>旅行社费用优惠合计/Total Expenses（不含税）</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</si>
</sst>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43" formatCode="_ * #,##0.00_ ;_ * \-#,##0.00_ ;_ * &quot;-&quot;??_ ;_ @_ "/>
    <numFmt numFmtId="176" formatCode="_(* #,##0.00_);_(* \(#,##0.00\);_(* &quot;-&quot;??_);_(@_)"/>
    <numFmt numFmtId="177" formatCode="_-* #,##0.00_-;\-* #,##0.00_-;_-* &quot;-&quot;??_-;_-@_-"/>
    <numFmt numFmtId="178" formatCode="[$¥-804]#,##0;[Red][$¥-804]#,##0"/>
  </numFmts>
  <fonts count="35" x14ac:knownFonts="1">
    <font>
      <sz val="12"/>
      <name val="宋体"/>
      <charset val="134"/>
    </font>
    <font>
      <sz val="12"/>
      <name val="Times New Roman"/>
      <family val="1"/>
    </font>
    <font>
      <sz val="12"/>
      <name val="宋体"/>
      <family val="3"/>
      <charset val="134"/>
    </font>
    <font>
      <b/>
      <sz val="10"/>
      <name val="微软雅黑"/>
      <family val="2"/>
      <charset val="134"/>
    </font>
    <font>
      <sz val="10"/>
      <name val="Arial"/>
      <family val="2"/>
    </font>
    <font>
      <sz val="12"/>
      <name val="宋体"/>
      <family val="3"/>
      <charset val="134"/>
    </font>
    <font>
      <sz val="11"/>
      <color indexed="8"/>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1"/>
      <color indexed="8"/>
      <name val="宋体"/>
      <family val="3"/>
      <charset val="134"/>
    </font>
    <font>
      <sz val="11"/>
      <color indexed="10"/>
      <name val="宋体"/>
      <family val="3"/>
      <charset val="134"/>
    </font>
    <font>
      <sz val="11"/>
      <color theme="1"/>
      <name val="宋体"/>
      <family val="2"/>
      <scheme val="minor"/>
    </font>
    <font>
      <b/>
      <sz val="10"/>
      <color indexed="9"/>
      <name val="微软雅黑"/>
      <family val="2"/>
      <charset val="134"/>
    </font>
    <font>
      <sz val="9"/>
      <name val="宋体"/>
      <family val="3"/>
      <charset val="134"/>
    </font>
    <font>
      <sz val="10"/>
      <color indexed="8"/>
      <name val="微软雅黑"/>
      <family val="2"/>
      <charset val="134"/>
    </font>
    <font>
      <sz val="11"/>
      <color theme="1"/>
      <name val="宋体"/>
      <family val="3"/>
      <charset val="134"/>
      <scheme val="minor"/>
    </font>
    <font>
      <b/>
      <sz val="10"/>
      <color rgb="FFFF0000"/>
      <name val="微软雅黑"/>
      <family val="2"/>
      <charset val="134"/>
    </font>
    <font>
      <sz val="10"/>
      <color theme="1"/>
      <name val="微软雅黑"/>
      <family val="2"/>
      <charset val="134"/>
    </font>
    <font>
      <sz val="10"/>
      <name val="微软雅黑"/>
      <family val="2"/>
      <charset val="134"/>
    </font>
    <font>
      <sz val="10"/>
      <color rgb="FFFF0000"/>
      <name val="微软雅黑"/>
      <family val="2"/>
      <charset val="134"/>
    </font>
    <font>
      <sz val="10"/>
      <color rgb="FFC00000"/>
      <name val="微软雅黑"/>
      <family val="2"/>
      <charset val="134"/>
    </font>
    <font>
      <sz val="10"/>
      <name val="Verdana"/>
      <family val="2"/>
    </font>
    <font>
      <b/>
      <sz val="16"/>
      <name val="微软雅黑"/>
      <family val="2"/>
      <charset val="134"/>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indexed="8"/>
        <bgColor indexed="64"/>
      </patternFill>
    </fill>
    <fill>
      <patternFill patternType="solid">
        <fgColor theme="5" tint="0.39997558519241921"/>
        <bgColor indexed="64"/>
      </patternFill>
    </fill>
    <fill>
      <patternFill patternType="solid">
        <fgColor rgb="FFFF00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6">
    <xf numFmtId="178" fontId="0" fillId="0" borderId="0">
      <alignment vertical="center"/>
    </xf>
    <xf numFmtId="178" fontId="4" fillId="0" borderId="0" applyNumberFormat="0" applyBorder="0" applyAlignment="0" applyProtection="0">
      <alignment vertical="center"/>
    </xf>
    <xf numFmtId="178" fontId="1" fillId="0" borderId="0">
      <alignment vertical="center"/>
    </xf>
    <xf numFmtId="178" fontId="1" fillId="0" borderId="0" applyNumberFormat="0" applyBorder="0" applyAlignment="0" applyProtection="0">
      <alignment vertical="center"/>
    </xf>
    <xf numFmtId="178" fontId="6" fillId="2" borderId="0" applyNumberFormat="0" applyBorder="0" applyProtection="0">
      <alignment vertical="center"/>
    </xf>
    <xf numFmtId="178" fontId="6" fillId="3" borderId="0" applyNumberFormat="0" applyBorder="0" applyProtection="0">
      <alignment vertical="center"/>
    </xf>
    <xf numFmtId="178" fontId="6" fillId="4" borderId="0" applyNumberFormat="0" applyBorder="0" applyProtection="0">
      <alignment vertical="center"/>
    </xf>
    <xf numFmtId="178" fontId="6" fillId="5" borderId="0" applyNumberFormat="0" applyBorder="0" applyProtection="0">
      <alignment vertical="center"/>
    </xf>
    <xf numFmtId="178" fontId="6" fillId="6" borderId="0" applyNumberFormat="0" applyBorder="0" applyProtection="0">
      <alignment vertical="center"/>
    </xf>
    <xf numFmtId="178" fontId="6" fillId="7" borderId="0" applyNumberFormat="0" applyBorder="0" applyProtection="0">
      <alignment vertical="center"/>
    </xf>
    <xf numFmtId="178" fontId="6" fillId="8" borderId="0" applyNumberFormat="0" applyBorder="0" applyProtection="0">
      <alignment vertical="center"/>
    </xf>
    <xf numFmtId="178" fontId="6" fillId="9" borderId="0" applyNumberFormat="0" applyBorder="0" applyProtection="0">
      <alignment vertical="center"/>
    </xf>
    <xf numFmtId="178" fontId="6" fillId="10" borderId="0" applyNumberFormat="0" applyBorder="0" applyProtection="0">
      <alignment vertical="center"/>
    </xf>
    <xf numFmtId="178" fontId="6" fillId="5" borderId="0" applyNumberFormat="0" applyBorder="0" applyProtection="0">
      <alignment vertical="center"/>
    </xf>
    <xf numFmtId="178" fontId="6" fillId="8" borderId="0" applyNumberFormat="0" applyBorder="0" applyProtection="0">
      <alignment vertical="center"/>
    </xf>
    <xf numFmtId="178" fontId="6" fillId="11" borderId="0" applyNumberFormat="0" applyBorder="0" applyProtection="0">
      <alignment vertical="center"/>
    </xf>
    <xf numFmtId="178" fontId="11" fillId="12" borderId="0" applyNumberFormat="0" applyBorder="0" applyProtection="0">
      <alignment vertical="center"/>
    </xf>
    <xf numFmtId="178" fontId="11" fillId="9" borderId="0" applyNumberFormat="0" applyBorder="0" applyProtection="0">
      <alignment vertical="center"/>
    </xf>
    <xf numFmtId="178" fontId="11" fillId="10" borderId="0" applyNumberFormat="0" applyBorder="0" applyProtection="0">
      <alignment vertical="center"/>
    </xf>
    <xf numFmtId="178" fontId="11" fillId="13" borderId="0" applyNumberFormat="0" applyBorder="0" applyProtection="0">
      <alignment vertical="center"/>
    </xf>
    <xf numFmtId="178" fontId="11" fillId="14" borderId="0" applyNumberFormat="0" applyBorder="0" applyProtection="0">
      <alignment vertical="center"/>
    </xf>
    <xf numFmtId="178" fontId="11" fillId="15" borderId="0" applyNumberFormat="0" applyBorder="0" applyProtection="0">
      <alignment vertical="center"/>
    </xf>
    <xf numFmtId="178" fontId="11" fillId="16" borderId="0" applyNumberFormat="0" applyBorder="0" applyProtection="0">
      <alignment vertical="center"/>
    </xf>
    <xf numFmtId="178" fontId="11" fillId="17" borderId="0" applyNumberFormat="0" applyBorder="0" applyProtection="0">
      <alignment vertical="center"/>
    </xf>
    <xf numFmtId="178" fontId="11" fillId="18" borderId="0" applyNumberFormat="0" applyBorder="0" applyProtection="0">
      <alignment vertical="center"/>
    </xf>
    <xf numFmtId="178" fontId="11" fillId="13" borderId="0" applyNumberFormat="0" applyBorder="0" applyProtection="0">
      <alignment vertical="center"/>
    </xf>
    <xf numFmtId="178" fontId="11" fillId="14" borderId="0" applyNumberFormat="0" applyBorder="0" applyProtection="0">
      <alignment vertical="center"/>
    </xf>
    <xf numFmtId="178" fontId="11" fillId="19" borderId="0" applyNumberFormat="0" applyBorder="0" applyProtection="0">
      <alignment vertical="center"/>
    </xf>
    <xf numFmtId="178" fontId="12" fillId="3" borderId="0" applyNumberFormat="0" applyBorder="0" applyProtection="0">
      <alignment vertical="center"/>
    </xf>
    <xf numFmtId="178" fontId="13" fillId="20" borderId="1" applyNumberFormat="0" applyProtection="0">
      <alignment vertical="center"/>
    </xf>
    <xf numFmtId="178" fontId="14" fillId="21" borderId="2" applyNumberFormat="0" applyProtection="0">
      <alignment vertical="center"/>
    </xf>
    <xf numFmtId="178" fontId="15" fillId="0" borderId="0" applyNumberFormat="0" applyBorder="0" applyProtection="0">
      <alignment vertical="center"/>
    </xf>
    <xf numFmtId="178" fontId="16" fillId="4" borderId="0" applyNumberFormat="0" applyBorder="0" applyProtection="0">
      <alignment vertical="center"/>
    </xf>
    <xf numFmtId="178" fontId="8" fillId="0" borderId="3" applyNumberFormat="0" applyProtection="0">
      <alignment vertical="center"/>
    </xf>
    <xf numFmtId="178" fontId="9" fillId="0" borderId="4" applyNumberFormat="0" applyProtection="0">
      <alignment vertical="center"/>
    </xf>
    <xf numFmtId="178" fontId="10" fillId="0" borderId="5" applyNumberFormat="0" applyProtection="0">
      <alignment vertical="center"/>
    </xf>
    <xf numFmtId="178" fontId="10" fillId="0" borderId="0" applyNumberFormat="0" applyBorder="0" applyProtection="0">
      <alignment vertical="center"/>
    </xf>
    <xf numFmtId="178" fontId="17" fillId="7" borderId="1" applyNumberFormat="0" applyProtection="0">
      <alignment vertical="center"/>
    </xf>
    <xf numFmtId="178" fontId="18" fillId="0" borderId="6" applyNumberFormat="0" applyProtection="0">
      <alignment vertical="center"/>
    </xf>
    <xf numFmtId="178" fontId="19" fillId="22" borderId="0" applyNumberFormat="0" applyBorder="0" applyProtection="0">
      <alignment vertical="center"/>
    </xf>
    <xf numFmtId="178" fontId="2" fillId="23" borderId="7" applyNumberFormat="0" applyProtection="0">
      <alignment vertical="center"/>
    </xf>
    <xf numFmtId="178" fontId="20" fillId="20" borderId="8" applyNumberFormat="0" applyProtection="0">
      <alignment vertical="center"/>
    </xf>
    <xf numFmtId="178" fontId="7" fillId="0" borderId="0" applyNumberFormat="0" applyBorder="0" applyProtection="0">
      <alignment vertical="center"/>
    </xf>
    <xf numFmtId="178" fontId="21" fillId="0" borderId="9" applyNumberFormat="0" applyProtection="0">
      <alignment vertical="center"/>
    </xf>
    <xf numFmtId="178" fontId="22" fillId="0" borderId="0" applyNumberFormat="0" applyBorder="0" applyProtection="0">
      <alignment vertical="center"/>
    </xf>
    <xf numFmtId="178" fontId="5" fillId="0" borderId="0">
      <alignment vertical="center"/>
    </xf>
    <xf numFmtId="178" fontId="2" fillId="0" borderId="0">
      <alignment vertical="center"/>
    </xf>
    <xf numFmtId="178" fontId="23" fillId="0" borderId="0">
      <alignment vertical="center"/>
    </xf>
    <xf numFmtId="178" fontId="23" fillId="0" borderId="0">
      <alignment vertical="center"/>
    </xf>
    <xf numFmtId="178" fontId="23" fillId="0" borderId="0">
      <alignment vertical="center"/>
    </xf>
    <xf numFmtId="178" fontId="23" fillId="0" borderId="0">
      <alignment vertical="center"/>
    </xf>
    <xf numFmtId="178" fontId="23" fillId="0" borderId="0">
      <alignment vertical="center"/>
    </xf>
    <xf numFmtId="178" fontId="23" fillId="0" borderId="0">
      <alignment vertical="center"/>
    </xf>
    <xf numFmtId="176" fontId="2" fillId="0" borderId="0" applyFont="0" applyFill="0" applyBorder="0" applyAlignment="0" applyProtection="0">
      <alignment vertical="center"/>
    </xf>
    <xf numFmtId="43" fontId="5" fillId="0" borderId="0" applyFont="0" applyFill="0" applyBorder="0" applyAlignment="0" applyProtection="0">
      <alignment vertical="center"/>
    </xf>
    <xf numFmtId="43" fontId="2" fillId="0" borderId="0" applyFont="0" applyFill="0" applyBorder="0" applyAlignment="0" applyProtection="0">
      <alignment vertical="center"/>
    </xf>
    <xf numFmtId="177" fontId="2" fillId="0" borderId="0" applyFont="0" applyFill="0" applyBorder="0" applyAlignment="0" applyProtection="0"/>
    <xf numFmtId="177" fontId="5" fillId="0" borderId="0" applyFont="0" applyFill="0" applyBorder="0" applyAlignment="0" applyProtection="0"/>
    <xf numFmtId="178" fontId="1" fillId="0" borderId="0" applyNumberFormat="0" applyBorder="0" applyAlignment="0" applyProtection="0">
      <alignment vertical="center"/>
    </xf>
    <xf numFmtId="178" fontId="4" fillId="0" borderId="0" applyNumberFormat="0" applyBorder="0" applyAlignment="0" applyProtection="0">
      <alignment vertical="center"/>
    </xf>
    <xf numFmtId="178" fontId="27" fillId="0" borderId="0">
      <alignment vertical="center"/>
    </xf>
    <xf numFmtId="178" fontId="27" fillId="0" borderId="0">
      <alignment vertical="center"/>
    </xf>
    <xf numFmtId="0" fontId="2" fillId="0" borderId="0"/>
    <xf numFmtId="0" fontId="33" fillId="0" borderId="0"/>
    <xf numFmtId="0" fontId="1" fillId="0" borderId="0"/>
    <xf numFmtId="0" fontId="4" fillId="0" borderId="0"/>
  </cellStyleXfs>
  <cellXfs count="109">
    <xf numFmtId="178" fontId="0" fillId="0" borderId="0" xfId="0">
      <alignment vertical="center"/>
    </xf>
    <xf numFmtId="178" fontId="24" fillId="26" borderId="10" xfId="0" applyFont="1" applyFill="1" applyBorder="1" applyAlignment="1">
      <alignment horizontal="center" vertical="center" wrapText="1"/>
    </xf>
    <xf numFmtId="178" fontId="24" fillId="26" borderId="11" xfId="0" applyFont="1" applyFill="1" applyBorder="1" applyAlignment="1">
      <alignment horizontal="center" vertical="center" wrapText="1"/>
    </xf>
    <xf numFmtId="178" fontId="26" fillId="0" borderId="0" xfId="0" applyFont="1" applyAlignment="1">
      <alignment vertical="center"/>
    </xf>
    <xf numFmtId="178" fontId="26" fillId="0" borderId="0" xfId="0" applyFont="1" applyFill="1" applyAlignment="1">
      <alignment vertical="center"/>
    </xf>
    <xf numFmtId="178" fontId="26" fillId="0" borderId="10" xfId="0" applyFont="1" applyBorder="1" applyAlignment="1">
      <alignment horizontal="left" vertical="center" wrapText="1"/>
    </xf>
    <xf numFmtId="43" fontId="26" fillId="0" borderId="10" xfId="56" applyNumberFormat="1" applyFont="1" applyBorder="1" applyAlignment="1">
      <alignment horizontal="center" vertical="center"/>
    </xf>
    <xf numFmtId="178" fontId="26" fillId="0" borderId="10" xfId="0" applyFont="1" applyFill="1" applyBorder="1" applyAlignment="1">
      <alignment vertical="center" wrapText="1"/>
    </xf>
    <xf numFmtId="178" fontId="26" fillId="0" borderId="10" xfId="0" applyFont="1" applyFill="1" applyBorder="1" applyAlignment="1">
      <alignment horizontal="center" vertical="center"/>
    </xf>
    <xf numFmtId="178" fontId="26" fillId="0" borderId="10" xfId="0" applyFont="1" applyBorder="1" applyAlignment="1">
      <alignment vertical="center" wrapText="1"/>
    </xf>
    <xf numFmtId="178" fontId="26" fillId="27" borderId="10" xfId="0" applyFont="1" applyFill="1" applyBorder="1" applyAlignment="1">
      <alignment vertical="center" wrapText="1"/>
    </xf>
    <xf numFmtId="178" fontId="26" fillId="0" borderId="10" xfId="0" applyFont="1" applyFill="1" applyBorder="1" applyAlignment="1">
      <alignment horizontal="left" vertical="center" wrapText="1"/>
    </xf>
    <xf numFmtId="178" fontId="26" fillId="0" borderId="0" xfId="0" applyFont="1" applyAlignment="1">
      <alignment vertical="center" wrapText="1"/>
    </xf>
    <xf numFmtId="0" fontId="24" fillId="26" borderId="10" xfId="0" applyNumberFormat="1" applyFont="1" applyFill="1" applyBorder="1" applyAlignment="1">
      <alignment horizontal="center" vertical="center" wrapText="1"/>
    </xf>
    <xf numFmtId="0" fontId="26" fillId="0" borderId="10" xfId="0" applyNumberFormat="1" applyFont="1" applyBorder="1" applyAlignment="1">
      <alignment horizontal="center" vertical="center"/>
    </xf>
    <xf numFmtId="0" fontId="26" fillId="0" borderId="10" xfId="0" applyNumberFormat="1" applyFont="1" applyFill="1" applyBorder="1" applyAlignment="1">
      <alignment horizontal="center" vertical="center"/>
    </xf>
    <xf numFmtId="0" fontId="26" fillId="0" borderId="0" xfId="0" applyNumberFormat="1" applyFont="1" applyAlignment="1">
      <alignment vertical="center"/>
    </xf>
    <xf numFmtId="0" fontId="26" fillId="0" borderId="0" xfId="0" applyNumberFormat="1" applyFont="1" applyBorder="1" applyAlignment="1">
      <alignment horizontal="center" vertical="center"/>
    </xf>
    <xf numFmtId="0" fontId="26" fillId="0" borderId="0" xfId="0" applyNumberFormat="1" applyFont="1" applyFill="1" applyBorder="1" applyAlignment="1">
      <alignment vertical="center"/>
    </xf>
    <xf numFmtId="0" fontId="26" fillId="0" borderId="0" xfId="0" applyNumberFormat="1" applyFont="1" applyBorder="1" applyAlignment="1">
      <alignment vertical="center"/>
    </xf>
    <xf numFmtId="0" fontId="26" fillId="0" borderId="0" xfId="56" applyNumberFormat="1" applyFont="1" applyBorder="1" applyAlignment="1">
      <alignment vertical="center"/>
    </xf>
    <xf numFmtId="178" fontId="26" fillId="24" borderId="10" xfId="0" applyFont="1" applyFill="1" applyBorder="1" applyAlignment="1">
      <alignment horizontal="left" vertical="center" wrapText="1"/>
    </xf>
    <xf numFmtId="178" fontId="26" fillId="24" borderId="0" xfId="0" applyFont="1" applyFill="1" applyAlignment="1">
      <alignment vertical="center"/>
    </xf>
    <xf numFmtId="178" fontId="29" fillId="24" borderId="10" xfId="0" applyFont="1" applyFill="1" applyBorder="1" applyAlignment="1">
      <alignment horizontal="left" vertical="center" wrapText="1"/>
    </xf>
    <xf numFmtId="178" fontId="29" fillId="24" borderId="10" xfId="0" applyFont="1" applyFill="1" applyBorder="1" applyAlignment="1">
      <alignment horizontal="center" vertical="center"/>
    </xf>
    <xf numFmtId="0" fontId="29" fillId="24" borderId="0" xfId="0" applyNumberFormat="1" applyFont="1" applyFill="1" applyBorder="1" applyAlignment="1">
      <alignment horizontal="right" vertical="center"/>
    </xf>
    <xf numFmtId="178" fontId="29" fillId="24" borderId="0" xfId="0" applyFont="1" applyFill="1" applyAlignment="1">
      <alignment vertical="center"/>
    </xf>
    <xf numFmtId="178" fontId="31" fillId="0" borderId="10" xfId="0" applyFont="1" applyFill="1" applyBorder="1" applyAlignment="1">
      <alignment horizontal="center" vertical="center" wrapText="1"/>
    </xf>
    <xf numFmtId="178" fontId="26" fillId="0" borderId="0" xfId="0" applyNumberFormat="1" applyFont="1" applyBorder="1" applyAlignment="1">
      <alignment vertical="center"/>
    </xf>
    <xf numFmtId="178" fontId="26" fillId="0" borderId="10" xfId="0" applyFont="1" applyBorder="1" applyAlignment="1">
      <alignment horizontal="center" vertical="center" wrapText="1"/>
    </xf>
    <xf numFmtId="178" fontId="26" fillId="0" borderId="10" xfId="0" applyFont="1" applyBorder="1" applyAlignment="1">
      <alignment horizontal="center" vertical="center"/>
    </xf>
    <xf numFmtId="0" fontId="30" fillId="0" borderId="10" xfId="0" applyNumberFormat="1" applyFont="1" applyFill="1" applyBorder="1" applyAlignment="1">
      <alignment horizontal="center" vertical="center"/>
    </xf>
    <xf numFmtId="0" fontId="29" fillId="24" borderId="10" xfId="0" applyNumberFormat="1" applyFont="1" applyFill="1" applyBorder="1" applyAlignment="1">
      <alignment horizontal="center" vertical="center"/>
    </xf>
    <xf numFmtId="178" fontId="29" fillId="24" borderId="10" xfId="0" applyFont="1" applyFill="1" applyBorder="1" applyAlignment="1">
      <alignment horizontal="center" vertical="center" wrapText="1"/>
    </xf>
    <xf numFmtId="0" fontId="30" fillId="24" borderId="10" xfId="0" applyNumberFormat="1" applyFont="1" applyFill="1" applyBorder="1" applyAlignment="1">
      <alignment horizontal="center" vertical="center"/>
    </xf>
    <xf numFmtId="178" fontId="26" fillId="0" borderId="10" xfId="0" applyFont="1" applyBorder="1" applyAlignment="1">
      <alignment horizontal="center" vertical="center"/>
    </xf>
    <xf numFmtId="0" fontId="29" fillId="0" borderId="10" xfId="0" applyNumberFormat="1" applyFont="1" applyFill="1" applyBorder="1" applyAlignment="1">
      <alignment horizontal="center" vertical="center"/>
    </xf>
    <xf numFmtId="178" fontId="29" fillId="0" borderId="10" xfId="0" applyFont="1" applyFill="1" applyBorder="1" applyAlignment="1">
      <alignment horizontal="center" vertical="center"/>
    </xf>
    <xf numFmtId="0" fontId="26" fillId="24" borderId="10" xfId="0" applyNumberFormat="1" applyFont="1" applyFill="1" applyBorder="1" applyAlignment="1">
      <alignment horizontal="center" vertical="center"/>
    </xf>
    <xf numFmtId="0" fontId="31" fillId="0" borderId="0" xfId="0" applyNumberFormat="1" applyFont="1" applyBorder="1" applyAlignment="1">
      <alignment vertical="center"/>
    </xf>
    <xf numFmtId="178" fontId="31" fillId="0" borderId="0" xfId="0" applyFont="1" applyAlignment="1">
      <alignment vertical="center"/>
    </xf>
    <xf numFmtId="178" fontId="30" fillId="0" borderId="10" xfId="0" applyFont="1" applyFill="1" applyBorder="1" applyAlignment="1">
      <alignment horizontal="left" vertical="center" wrapText="1"/>
    </xf>
    <xf numFmtId="43" fontId="30" fillId="0" borderId="10" xfId="56" applyNumberFormat="1" applyFont="1" applyBorder="1" applyAlignment="1">
      <alignment horizontal="center" vertical="center"/>
    </xf>
    <xf numFmtId="178" fontId="30" fillId="0" borderId="10" xfId="0" applyFont="1" applyBorder="1" applyAlignment="1">
      <alignment horizontal="left" vertical="center" wrapText="1"/>
    </xf>
    <xf numFmtId="178" fontId="26" fillId="0" borderId="10" xfId="0" applyFont="1" applyBorder="1" applyAlignment="1">
      <alignment horizontal="center" vertical="center"/>
    </xf>
    <xf numFmtId="178" fontId="30" fillId="0" borderId="10" xfId="0" applyFont="1" applyFill="1" applyBorder="1" applyAlignment="1">
      <alignment horizontal="center" vertical="center"/>
    </xf>
    <xf numFmtId="178" fontId="26" fillId="0" borderId="10" xfId="0" applyFont="1" applyBorder="1" applyAlignment="1">
      <alignment horizontal="center" vertical="center"/>
    </xf>
    <xf numFmtId="178" fontId="26" fillId="0" borderId="10" xfId="0" applyFont="1" applyFill="1" applyBorder="1" applyAlignment="1">
      <alignment horizontal="center" vertical="center"/>
    </xf>
    <xf numFmtId="178" fontId="26" fillId="0" borderId="10" xfId="0" applyFont="1" applyFill="1" applyBorder="1" applyAlignment="1">
      <alignment horizontal="center" vertical="center"/>
    </xf>
    <xf numFmtId="178" fontId="29" fillId="0" borderId="10" xfId="0" applyFont="1" applyFill="1" applyBorder="1" applyAlignment="1">
      <alignment horizontal="left" vertical="center" wrapText="1"/>
    </xf>
    <xf numFmtId="178" fontId="26" fillId="0" borderId="10" xfId="0" applyFont="1" applyFill="1" applyBorder="1" applyAlignment="1">
      <alignment horizontal="center" vertical="center"/>
    </xf>
    <xf numFmtId="178" fontId="29" fillId="0" borderId="10" xfId="0" applyFont="1" applyFill="1" applyBorder="1" applyAlignment="1">
      <alignment horizontal="center" vertical="center" wrapText="1"/>
    </xf>
    <xf numFmtId="178" fontId="29" fillId="0" borderId="10" xfId="0" applyFont="1" applyBorder="1" applyAlignment="1">
      <alignment horizontal="left" vertical="center" wrapText="1"/>
    </xf>
    <xf numFmtId="0" fontId="29" fillId="0" borderId="10" xfId="0" applyNumberFormat="1" applyFont="1" applyBorder="1" applyAlignment="1">
      <alignment horizontal="center" vertical="center"/>
    </xf>
    <xf numFmtId="178" fontId="29" fillId="0" borderId="10" xfId="0" applyFont="1" applyBorder="1" applyAlignment="1">
      <alignment horizontal="center" vertical="center"/>
    </xf>
    <xf numFmtId="0" fontId="32" fillId="0" borderId="0" xfId="0" applyNumberFormat="1" applyFont="1">
      <alignment vertical="center"/>
    </xf>
    <xf numFmtId="178" fontId="32" fillId="0" borderId="0" xfId="0" applyFont="1">
      <alignment vertical="center"/>
    </xf>
    <xf numFmtId="178" fontId="26" fillId="0" borderId="10" xfId="0" applyFont="1" applyFill="1" applyBorder="1" applyAlignment="1">
      <alignment horizontal="center" vertical="center"/>
    </xf>
    <xf numFmtId="178" fontId="26" fillId="0" borderId="10" xfId="0" applyFont="1" applyBorder="1" applyAlignment="1">
      <alignment horizontal="center" vertical="center"/>
    </xf>
    <xf numFmtId="178" fontId="26" fillId="0" borderId="0" xfId="0" applyFont="1">
      <alignment vertical="center"/>
    </xf>
    <xf numFmtId="0" fontId="26" fillId="0" borderId="0" xfId="0" applyNumberFormat="1" applyFont="1">
      <alignment vertical="center"/>
    </xf>
    <xf numFmtId="178" fontId="31" fillId="0" borderId="10" xfId="0" applyFont="1" applyFill="1" applyBorder="1" applyAlignment="1">
      <alignment vertical="center" wrapText="1"/>
    </xf>
    <xf numFmtId="178" fontId="30" fillId="0" borderId="10" xfId="0" applyFont="1" applyFill="1" applyBorder="1" applyAlignment="1">
      <alignment horizontal="center" vertical="center" wrapText="1"/>
    </xf>
    <xf numFmtId="178" fontId="26" fillId="24" borderId="10" xfId="0" applyFont="1" applyFill="1" applyBorder="1" applyAlignment="1">
      <alignment vertical="center" wrapText="1"/>
    </xf>
    <xf numFmtId="0" fontId="26" fillId="24" borderId="0" xfId="0" applyNumberFormat="1" applyFont="1" applyFill="1" applyBorder="1" applyAlignment="1">
      <alignment horizontal="right" vertical="center" wrapText="1"/>
    </xf>
    <xf numFmtId="178" fontId="29" fillId="24" borderId="10" xfId="0" applyFont="1" applyFill="1" applyBorder="1" applyAlignment="1">
      <alignment vertical="center" wrapText="1"/>
    </xf>
    <xf numFmtId="178" fontId="26" fillId="0" borderId="10" xfId="0" applyFont="1" applyBorder="1" applyAlignment="1">
      <alignment horizontal="center" vertical="center" wrapText="1"/>
    </xf>
    <xf numFmtId="178" fontId="26" fillId="0" borderId="14" xfId="0" applyFont="1" applyBorder="1" applyAlignment="1">
      <alignment horizontal="center" vertical="center" wrapText="1"/>
    </xf>
    <xf numFmtId="178" fontId="29" fillId="0" borderId="10" xfId="0" applyFont="1" applyBorder="1" applyAlignment="1">
      <alignment horizontal="center" vertical="center" wrapText="1"/>
    </xf>
    <xf numFmtId="178" fontId="26" fillId="0" borderId="10" xfId="0" applyFont="1" applyBorder="1" applyAlignment="1">
      <alignment horizontal="center" vertical="center" wrapText="1"/>
    </xf>
    <xf numFmtId="44" fontId="24" fillId="26" borderId="10" xfId="56" applyNumberFormat="1" applyFont="1" applyFill="1" applyBorder="1" applyAlignment="1">
      <alignment horizontal="center" vertical="center" wrapText="1"/>
    </xf>
    <xf numFmtId="44" fontId="24" fillId="26" borderId="10" xfId="0" applyNumberFormat="1" applyFont="1" applyFill="1" applyBorder="1" applyAlignment="1">
      <alignment horizontal="right" vertical="center" wrapText="1"/>
    </xf>
    <xf numFmtId="178" fontId="30" fillId="27" borderId="10" xfId="0" applyFont="1" applyFill="1" applyBorder="1" applyAlignment="1">
      <alignment horizontal="center" vertical="center"/>
    </xf>
    <xf numFmtId="178" fontId="26" fillId="0" borderId="10" xfId="0" applyFont="1" applyFill="1" applyBorder="1" applyAlignment="1">
      <alignment horizontal="center" vertical="center" wrapText="1"/>
    </xf>
    <xf numFmtId="178" fontId="26" fillId="24" borderId="10" xfId="0" applyFont="1" applyFill="1" applyBorder="1" applyAlignment="1">
      <alignment horizontal="center" vertical="center" wrapText="1"/>
    </xf>
    <xf numFmtId="178" fontId="26" fillId="0" borderId="0" xfId="0" applyFont="1" applyAlignment="1">
      <alignment horizontal="center" vertical="center"/>
    </xf>
    <xf numFmtId="178" fontId="29" fillId="0" borderId="10" xfId="0" applyNumberFormat="1" applyFont="1" applyFill="1" applyBorder="1" applyAlignment="1">
      <alignment horizontal="center" vertical="center"/>
    </xf>
    <xf numFmtId="178" fontId="30" fillId="28" borderId="10" xfId="0" applyFont="1" applyFill="1" applyBorder="1" applyAlignment="1">
      <alignment vertical="center" wrapText="1"/>
    </xf>
    <xf numFmtId="0" fontId="30" fillId="0" borderId="0" xfId="0" applyNumberFormat="1" applyFont="1" applyFill="1">
      <alignment vertical="center"/>
    </xf>
    <xf numFmtId="178" fontId="30" fillId="0" borderId="0" xfId="0" applyFont="1" applyFill="1">
      <alignment vertical="center"/>
    </xf>
    <xf numFmtId="178" fontId="34" fillId="0" borderId="0" xfId="0" applyFont="1" applyFill="1" applyBorder="1" applyAlignment="1">
      <alignment horizontal="center" vertical="center"/>
    </xf>
    <xf numFmtId="44" fontId="30" fillId="0" borderId="0" xfId="0" applyNumberFormat="1" applyFont="1" applyFill="1" applyBorder="1" applyAlignment="1">
      <alignment horizontal="right" vertical="center"/>
    </xf>
    <xf numFmtId="178" fontId="30" fillId="0" borderId="0" xfId="0" applyFont="1" applyFill="1" applyBorder="1" applyAlignment="1">
      <alignment vertical="center" wrapText="1"/>
    </xf>
    <xf numFmtId="0" fontId="26" fillId="0" borderId="0" xfId="0" applyNumberFormat="1" applyFont="1" applyFill="1">
      <alignment vertical="center"/>
    </xf>
    <xf numFmtId="178" fontId="26" fillId="0" borderId="0" xfId="0" applyFont="1" applyFill="1">
      <alignment vertical="center"/>
    </xf>
    <xf numFmtId="0" fontId="30" fillId="28" borderId="0" xfId="0" applyNumberFormat="1" applyFont="1" applyFill="1">
      <alignment vertical="center"/>
    </xf>
    <xf numFmtId="178" fontId="30" fillId="28" borderId="0" xfId="0" applyFont="1" applyFill="1">
      <alignment vertical="center"/>
    </xf>
    <xf numFmtId="4" fontId="26" fillId="27" borderId="10" xfId="0" applyNumberFormat="1" applyFont="1" applyFill="1" applyBorder="1" applyAlignment="1">
      <alignment horizontal="center" vertical="center"/>
    </xf>
    <xf numFmtId="4" fontId="26" fillId="0" borderId="10" xfId="0" applyNumberFormat="1" applyFont="1" applyFill="1" applyBorder="1" applyAlignment="1">
      <alignment horizontal="center" vertical="center"/>
    </xf>
    <xf numFmtId="4" fontId="30" fillId="28" borderId="10" xfId="0" applyNumberFormat="1" applyFont="1" applyFill="1" applyBorder="1" applyAlignment="1">
      <alignment horizontal="center" vertical="center"/>
    </xf>
    <xf numFmtId="178" fontId="31" fillId="0" borderId="10" xfId="0" applyFont="1" applyFill="1" applyBorder="1" applyAlignment="1">
      <alignment horizontal="left" vertical="center" wrapText="1"/>
    </xf>
    <xf numFmtId="178" fontId="26" fillId="0" borderId="14" xfId="0" applyFont="1" applyBorder="1" applyAlignment="1">
      <alignment horizontal="center" vertical="center" wrapText="1"/>
    </xf>
    <xf numFmtId="178" fontId="26" fillId="0" borderId="15" xfId="0" applyFont="1" applyBorder="1" applyAlignment="1">
      <alignment horizontal="center" vertical="center" wrapText="1"/>
    </xf>
    <xf numFmtId="178" fontId="3" fillId="25" borderId="11" xfId="0" applyFont="1" applyFill="1" applyBorder="1" applyAlignment="1">
      <alignment horizontal="left" vertical="center"/>
    </xf>
    <xf numFmtId="178" fontId="3" fillId="25" borderId="12" xfId="0" applyFont="1" applyFill="1" applyBorder="1" applyAlignment="1">
      <alignment horizontal="left" vertical="center"/>
    </xf>
    <xf numFmtId="178" fontId="3" fillId="25" borderId="13" xfId="0" applyFont="1" applyFill="1" applyBorder="1" applyAlignment="1">
      <alignment horizontal="left" vertical="center"/>
    </xf>
    <xf numFmtId="178" fontId="29" fillId="0" borderId="0" xfId="61" applyFont="1" applyFill="1" applyBorder="1" applyAlignment="1">
      <alignment horizontal="left" vertical="top" wrapText="1"/>
    </xf>
    <xf numFmtId="178" fontId="26" fillId="0" borderId="10" xfId="0" applyFont="1" applyBorder="1" applyAlignment="1">
      <alignment horizontal="center" vertical="center" wrapText="1"/>
    </xf>
    <xf numFmtId="178" fontId="3" fillId="27" borderId="10" xfId="0" applyFont="1" applyFill="1" applyBorder="1" applyAlignment="1">
      <alignment horizontal="center" vertical="center"/>
    </xf>
    <xf numFmtId="178" fontId="28" fillId="0" borderId="11" xfId="0" applyFont="1" applyFill="1" applyBorder="1" applyAlignment="1">
      <alignment horizontal="center" vertical="center"/>
    </xf>
    <xf numFmtId="178" fontId="28" fillId="0" borderId="12" xfId="0" applyFont="1" applyFill="1" applyBorder="1" applyAlignment="1">
      <alignment horizontal="center" vertical="center"/>
    </xf>
    <xf numFmtId="178" fontId="28" fillId="0" borderId="13" xfId="0" applyFont="1" applyFill="1" applyBorder="1" applyAlignment="1">
      <alignment horizontal="center" vertical="center"/>
    </xf>
    <xf numFmtId="178" fontId="3" fillId="25" borderId="10" xfId="0" applyFont="1" applyFill="1" applyBorder="1" applyAlignment="1">
      <alignment horizontal="left" vertical="center"/>
    </xf>
    <xf numFmtId="178" fontId="26" fillId="24" borderId="14" xfId="0" applyFont="1" applyFill="1" applyBorder="1" applyAlignment="1">
      <alignment horizontal="center" vertical="center" wrapText="1"/>
    </xf>
    <xf numFmtId="178" fontId="26" fillId="24" borderId="15" xfId="0" applyFont="1" applyFill="1" applyBorder="1" applyAlignment="1">
      <alignment horizontal="center" vertical="center" wrapText="1"/>
    </xf>
    <xf numFmtId="178" fontId="34" fillId="28" borderId="10" xfId="0" applyFont="1" applyFill="1" applyBorder="1" applyAlignment="1">
      <alignment horizontal="center" vertical="center"/>
    </xf>
    <xf numFmtId="178" fontId="3" fillId="0" borderId="11" xfId="0" applyFont="1" applyFill="1" applyBorder="1" applyAlignment="1">
      <alignment horizontal="center" vertical="center"/>
    </xf>
    <xf numFmtId="178" fontId="3" fillId="0" borderId="12" xfId="0" applyFont="1" applyFill="1" applyBorder="1" applyAlignment="1">
      <alignment horizontal="center" vertical="center"/>
    </xf>
    <xf numFmtId="178" fontId="3" fillId="0" borderId="13" xfId="0" applyFont="1" applyFill="1" applyBorder="1" applyAlignment="1">
      <alignment horizontal="center" vertical="center"/>
    </xf>
  </cellXfs>
  <cellStyles count="66">
    <cellStyle name="_ET_STYLE_NoName_00_" xfId="1" xr:uid="{00000000-0005-0000-0000-000000000000}"/>
    <cellStyle name="0,0_x000a__x000a_NA_x000a__x000a_" xfId="2" xr:uid="{00000000-0005-0000-0000-000001000000}"/>
    <cellStyle name="0,0_x000d__x000d_NA_x000d__x000d_" xfId="62" xr:uid="{8D7680AF-0589-4913-8949-A191BEA2CB6D}"/>
    <cellStyle name="0,0_x005f_x000d__x005f_x000a_NA_x005f_x000d__x005f_x000a_"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40% - Accent1" xfId="10" xr:uid="{00000000-0005-0000-0000-000009000000}"/>
    <cellStyle name="40% - Accent2" xfId="11" xr:uid="{00000000-0005-0000-0000-00000A000000}"/>
    <cellStyle name="40% - Accent3" xfId="12" xr:uid="{00000000-0005-0000-0000-00000B000000}"/>
    <cellStyle name="40% - Accent4" xfId="13" xr:uid="{00000000-0005-0000-0000-00000C000000}"/>
    <cellStyle name="40% - Accent5" xfId="14" xr:uid="{00000000-0005-0000-0000-00000D000000}"/>
    <cellStyle name="40% - Accent6" xfId="15" xr:uid="{00000000-0005-0000-0000-00000E000000}"/>
    <cellStyle name="60% - Accent1" xfId="16" xr:uid="{00000000-0005-0000-0000-00000F000000}"/>
    <cellStyle name="60% - Accent2" xfId="17" xr:uid="{00000000-0005-0000-0000-000010000000}"/>
    <cellStyle name="60% - Accent3" xfId="18" xr:uid="{00000000-0005-0000-0000-000011000000}"/>
    <cellStyle name="60% - Accent4" xfId="19" xr:uid="{00000000-0005-0000-0000-000012000000}"/>
    <cellStyle name="60% - Accent5" xfId="20" xr:uid="{00000000-0005-0000-0000-000013000000}"/>
    <cellStyle name="60% - Accent6" xfId="21" xr:uid="{00000000-0005-0000-0000-000014000000}"/>
    <cellStyle name="Accent1" xfId="22" xr:uid="{00000000-0005-0000-0000-000015000000}"/>
    <cellStyle name="Accent2" xfId="23" xr:uid="{00000000-0005-0000-0000-000016000000}"/>
    <cellStyle name="Accent3" xfId="24" xr:uid="{00000000-0005-0000-0000-000017000000}"/>
    <cellStyle name="Accent4" xfId="25" xr:uid="{00000000-0005-0000-0000-000018000000}"/>
    <cellStyle name="Accent5" xfId="26" xr:uid="{00000000-0005-0000-0000-000019000000}"/>
    <cellStyle name="Accent6" xfId="27" xr:uid="{00000000-0005-0000-0000-00001A000000}"/>
    <cellStyle name="Bad" xfId="28" xr:uid="{00000000-0005-0000-0000-00001B000000}"/>
    <cellStyle name="Calculation" xfId="29" xr:uid="{00000000-0005-0000-0000-00001C000000}"/>
    <cellStyle name="Check Cell" xfId="30" xr:uid="{00000000-0005-0000-0000-00001D000000}"/>
    <cellStyle name="Explanatory Text" xfId="31" xr:uid="{00000000-0005-0000-0000-00001F000000}"/>
    <cellStyle name="Good" xfId="32" xr:uid="{00000000-0005-0000-0000-000020000000}"/>
    <cellStyle name="Heading 1" xfId="33" xr:uid="{00000000-0005-0000-0000-000021000000}"/>
    <cellStyle name="Heading 2" xfId="34" xr:uid="{00000000-0005-0000-0000-000022000000}"/>
    <cellStyle name="Heading 3" xfId="35" xr:uid="{00000000-0005-0000-0000-000023000000}"/>
    <cellStyle name="Heading 4" xfId="36" xr:uid="{00000000-0005-0000-0000-000024000000}"/>
    <cellStyle name="Input" xfId="37" xr:uid="{00000000-0005-0000-0000-000025000000}"/>
    <cellStyle name="Linked Cell" xfId="38" xr:uid="{00000000-0005-0000-0000-000026000000}"/>
    <cellStyle name="Neutral" xfId="39" xr:uid="{00000000-0005-0000-0000-000027000000}"/>
    <cellStyle name="Normal 2" xfId="60" xr:uid="{00000000-0005-0000-0000-000029000000}"/>
    <cellStyle name="Normal 3" xfId="61" xr:uid="{00000000-0005-0000-0000-00002A000000}"/>
    <cellStyle name="Normal_mck_ceocircle_20060228" xfId="65" xr:uid="{52B99F7C-E566-4467-87C4-FDE9CBB32A64}"/>
    <cellStyle name="Note" xfId="40" xr:uid="{00000000-0005-0000-0000-00002B000000}"/>
    <cellStyle name="Output" xfId="41" xr:uid="{00000000-0005-0000-0000-00002C000000}"/>
    <cellStyle name="Title" xfId="42" xr:uid="{00000000-0005-0000-0000-00002D000000}"/>
    <cellStyle name="Total" xfId="43" xr:uid="{00000000-0005-0000-0000-00002E000000}"/>
    <cellStyle name="Warning Text" xfId="44" xr:uid="{00000000-0005-0000-0000-00002F000000}"/>
    <cellStyle name="常规" xfId="0" builtinId="0"/>
    <cellStyle name="常规 2" xfId="45" xr:uid="{00000000-0005-0000-0000-000030000000}"/>
    <cellStyle name="常规 3" xfId="46" xr:uid="{00000000-0005-0000-0000-000031000000}"/>
    <cellStyle name="常规 3 2" xfId="63" xr:uid="{8C8D56E0-E7AB-478A-AF88-A8B0CBDE339E}"/>
    <cellStyle name="常规 9" xfId="47" xr:uid="{00000000-0005-0000-0000-000032000000}"/>
    <cellStyle name="常规 9 2" xfId="48" xr:uid="{00000000-0005-0000-0000-000033000000}"/>
    <cellStyle name="常规 9 2 2 2 2" xfId="49" xr:uid="{00000000-0005-0000-0000-000034000000}"/>
    <cellStyle name="常规 9 2 2 2 2 2" xfId="50" xr:uid="{00000000-0005-0000-0000-000035000000}"/>
    <cellStyle name="常规 9 2 2 2 2 3" xfId="51" xr:uid="{00000000-0005-0000-0000-000036000000}"/>
    <cellStyle name="常规 9 3" xfId="52" xr:uid="{00000000-0005-0000-0000-000037000000}"/>
    <cellStyle name="逗号 2" xfId="53" xr:uid="{00000000-0005-0000-0000-000038000000}"/>
    <cellStyle name="逗号 2 2" xfId="54" xr:uid="{00000000-0005-0000-0000-000039000000}"/>
    <cellStyle name="逗号 2 3" xfId="55" xr:uid="{00000000-0005-0000-0000-00003A000000}"/>
    <cellStyle name="千位分隔" xfId="56" builtinId="3"/>
    <cellStyle name="千位分隔 2" xfId="57" xr:uid="{00000000-0005-0000-0000-00003B000000}"/>
    <cellStyle name="样式 1" xfId="58" xr:uid="{00000000-0005-0000-0000-00003C000000}"/>
    <cellStyle name="样式 1 2" xfId="64" xr:uid="{FA3826D9-A4DD-4B83-995A-98006ECEC3A9}"/>
    <cellStyle name="一般_Sheet1" xfId="59" xr:uid="{00000000-0005-0000-0000-00003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topLeftCell="A37" zoomScale="70" zoomScaleNormal="70" zoomScaleSheetLayoutView="85" workbookViewId="0">
      <selection activeCell="D45" sqref="D45"/>
    </sheetView>
  </sheetViews>
  <sheetFormatPr defaultColWidth="8.5703125" defaultRowHeight="13.75" x14ac:dyDescent="0.3"/>
  <cols>
    <col min="1" max="1" width="19.5" style="3" customWidth="1"/>
    <col min="2" max="2" width="80.0703125" style="3" customWidth="1"/>
    <col min="3" max="3" width="17.5703125" style="75" customWidth="1"/>
    <col min="4" max="4" width="12.5703125" style="3" customWidth="1"/>
    <col min="5" max="5" width="12.5703125" style="16" customWidth="1"/>
    <col min="6" max="6" width="16.85546875" style="16" customWidth="1"/>
    <col min="7" max="7" width="93.5703125" style="12" customWidth="1"/>
    <col min="8" max="8" width="11.5703125" style="19" bestFit="1" customWidth="1"/>
    <col min="9" max="256" width="9" style="3"/>
    <col min="257" max="257" width="14.5703125" style="3" customWidth="1"/>
    <col min="258" max="258" width="51.5703125" style="3" customWidth="1"/>
    <col min="259" max="259" width="14.5" style="3" customWidth="1"/>
    <col min="260" max="260" width="11.0703125" style="3" customWidth="1"/>
    <col min="261" max="261" width="14" style="3" customWidth="1"/>
    <col min="262" max="262" width="15.0703125" style="3" customWidth="1"/>
    <col min="263" max="263" width="48.0703125" style="3" customWidth="1"/>
    <col min="264" max="264" width="11.5703125" style="3" bestFit="1" customWidth="1"/>
    <col min="265" max="512" width="9" style="3"/>
    <col min="513" max="513" width="14.5703125" style="3" customWidth="1"/>
    <col min="514" max="514" width="51.5703125" style="3" customWidth="1"/>
    <col min="515" max="515" width="14.5" style="3" customWidth="1"/>
    <col min="516" max="516" width="11.0703125" style="3" customWidth="1"/>
    <col min="517" max="517" width="14" style="3" customWidth="1"/>
    <col min="518" max="518" width="15.0703125" style="3" customWidth="1"/>
    <col min="519" max="519" width="48.0703125" style="3" customWidth="1"/>
    <col min="520" max="520" width="11.5703125" style="3" bestFit="1" customWidth="1"/>
    <col min="521" max="768" width="9" style="3"/>
    <col min="769" max="769" width="14.5703125" style="3" customWidth="1"/>
    <col min="770" max="770" width="51.5703125" style="3" customWidth="1"/>
    <col min="771" max="771" width="14.5" style="3" customWidth="1"/>
    <col min="772" max="772" width="11.0703125" style="3" customWidth="1"/>
    <col min="773" max="773" width="14" style="3" customWidth="1"/>
    <col min="774" max="774" width="15.0703125" style="3" customWidth="1"/>
    <col min="775" max="775" width="48.0703125" style="3" customWidth="1"/>
    <col min="776" max="776" width="11.5703125" style="3" bestFit="1" customWidth="1"/>
    <col min="777" max="1024" width="9" style="3"/>
    <col min="1025" max="1025" width="14.5703125" style="3" customWidth="1"/>
    <col min="1026" max="1026" width="51.5703125" style="3" customWidth="1"/>
    <col min="1027" max="1027" width="14.5" style="3" customWidth="1"/>
    <col min="1028" max="1028" width="11.0703125" style="3" customWidth="1"/>
    <col min="1029" max="1029" width="14" style="3" customWidth="1"/>
    <col min="1030" max="1030" width="15.0703125" style="3" customWidth="1"/>
    <col min="1031" max="1031" width="48.0703125" style="3" customWidth="1"/>
    <col min="1032" max="1032" width="11.5703125" style="3" bestFit="1" customWidth="1"/>
    <col min="1033" max="1280" width="9" style="3"/>
    <col min="1281" max="1281" width="14.5703125" style="3" customWidth="1"/>
    <col min="1282" max="1282" width="51.5703125" style="3" customWidth="1"/>
    <col min="1283" max="1283" width="14.5" style="3" customWidth="1"/>
    <col min="1284" max="1284" width="11.0703125" style="3" customWidth="1"/>
    <col min="1285" max="1285" width="14" style="3" customWidth="1"/>
    <col min="1286" max="1286" width="15.0703125" style="3" customWidth="1"/>
    <col min="1287" max="1287" width="48.0703125" style="3" customWidth="1"/>
    <col min="1288" max="1288" width="11.5703125" style="3" bestFit="1" customWidth="1"/>
    <col min="1289" max="1536" width="9" style="3"/>
    <col min="1537" max="1537" width="14.5703125" style="3" customWidth="1"/>
    <col min="1538" max="1538" width="51.5703125" style="3" customWidth="1"/>
    <col min="1539" max="1539" width="14.5" style="3" customWidth="1"/>
    <col min="1540" max="1540" width="11.0703125" style="3" customWidth="1"/>
    <col min="1541" max="1541" width="14" style="3" customWidth="1"/>
    <col min="1542" max="1542" width="15.0703125" style="3" customWidth="1"/>
    <col min="1543" max="1543" width="48.0703125" style="3" customWidth="1"/>
    <col min="1544" max="1544" width="11.5703125" style="3" bestFit="1" customWidth="1"/>
    <col min="1545" max="1792" width="9" style="3"/>
    <col min="1793" max="1793" width="14.5703125" style="3" customWidth="1"/>
    <col min="1794" max="1794" width="51.5703125" style="3" customWidth="1"/>
    <col min="1795" max="1795" width="14.5" style="3" customWidth="1"/>
    <col min="1796" max="1796" width="11.0703125" style="3" customWidth="1"/>
    <col min="1797" max="1797" width="14" style="3" customWidth="1"/>
    <col min="1798" max="1798" width="15.0703125" style="3" customWidth="1"/>
    <col min="1799" max="1799" width="48.0703125" style="3" customWidth="1"/>
    <col min="1800" max="1800" width="11.5703125" style="3" bestFit="1" customWidth="1"/>
    <col min="1801" max="2048" width="9" style="3"/>
    <col min="2049" max="2049" width="14.5703125" style="3" customWidth="1"/>
    <col min="2050" max="2050" width="51.5703125" style="3" customWidth="1"/>
    <col min="2051" max="2051" width="14.5" style="3" customWidth="1"/>
    <col min="2052" max="2052" width="11.0703125" style="3" customWidth="1"/>
    <col min="2053" max="2053" width="14" style="3" customWidth="1"/>
    <col min="2054" max="2054" width="15.0703125" style="3" customWidth="1"/>
    <col min="2055" max="2055" width="48.0703125" style="3" customWidth="1"/>
    <col min="2056" max="2056" width="11.5703125" style="3" bestFit="1" customWidth="1"/>
    <col min="2057" max="2304" width="9" style="3"/>
    <col min="2305" max="2305" width="14.5703125" style="3" customWidth="1"/>
    <col min="2306" max="2306" width="51.5703125" style="3" customWidth="1"/>
    <col min="2307" max="2307" width="14.5" style="3" customWidth="1"/>
    <col min="2308" max="2308" width="11.0703125" style="3" customWidth="1"/>
    <col min="2309" max="2309" width="14" style="3" customWidth="1"/>
    <col min="2310" max="2310" width="15.0703125" style="3" customWidth="1"/>
    <col min="2311" max="2311" width="48.0703125" style="3" customWidth="1"/>
    <col min="2312" max="2312" width="11.5703125" style="3" bestFit="1" customWidth="1"/>
    <col min="2313" max="2560" width="9" style="3"/>
    <col min="2561" max="2561" width="14.5703125" style="3" customWidth="1"/>
    <col min="2562" max="2562" width="51.5703125" style="3" customWidth="1"/>
    <col min="2563" max="2563" width="14.5" style="3" customWidth="1"/>
    <col min="2564" max="2564" width="11.0703125" style="3" customWidth="1"/>
    <col min="2565" max="2565" width="14" style="3" customWidth="1"/>
    <col min="2566" max="2566" width="15.0703125" style="3" customWidth="1"/>
    <col min="2567" max="2567" width="48.0703125" style="3" customWidth="1"/>
    <col min="2568" max="2568" width="11.5703125" style="3" bestFit="1" customWidth="1"/>
    <col min="2569" max="2816" width="9" style="3"/>
    <col min="2817" max="2817" width="14.5703125" style="3" customWidth="1"/>
    <col min="2818" max="2818" width="51.5703125" style="3" customWidth="1"/>
    <col min="2819" max="2819" width="14.5" style="3" customWidth="1"/>
    <col min="2820" max="2820" width="11.0703125" style="3" customWidth="1"/>
    <col min="2821" max="2821" width="14" style="3" customWidth="1"/>
    <col min="2822" max="2822" width="15.0703125" style="3" customWidth="1"/>
    <col min="2823" max="2823" width="48.0703125" style="3" customWidth="1"/>
    <col min="2824" max="2824" width="11.5703125" style="3" bestFit="1" customWidth="1"/>
    <col min="2825" max="3072" width="9" style="3"/>
    <col min="3073" max="3073" width="14.5703125" style="3" customWidth="1"/>
    <col min="3074" max="3074" width="51.5703125" style="3" customWidth="1"/>
    <col min="3075" max="3075" width="14.5" style="3" customWidth="1"/>
    <col min="3076" max="3076" width="11.0703125" style="3" customWidth="1"/>
    <col min="3077" max="3077" width="14" style="3" customWidth="1"/>
    <col min="3078" max="3078" width="15.0703125" style="3" customWidth="1"/>
    <col min="3079" max="3079" width="48.0703125" style="3" customWidth="1"/>
    <col min="3080" max="3080" width="11.5703125" style="3" bestFit="1" customWidth="1"/>
    <col min="3081" max="3328" width="9" style="3"/>
    <col min="3329" max="3329" width="14.5703125" style="3" customWidth="1"/>
    <col min="3330" max="3330" width="51.5703125" style="3" customWidth="1"/>
    <col min="3331" max="3331" width="14.5" style="3" customWidth="1"/>
    <col min="3332" max="3332" width="11.0703125" style="3" customWidth="1"/>
    <col min="3333" max="3333" width="14" style="3" customWidth="1"/>
    <col min="3334" max="3334" width="15.0703125" style="3" customWidth="1"/>
    <col min="3335" max="3335" width="48.0703125" style="3" customWidth="1"/>
    <col min="3336" max="3336" width="11.5703125" style="3" bestFit="1" customWidth="1"/>
    <col min="3337" max="3584" width="9" style="3"/>
    <col min="3585" max="3585" width="14.5703125" style="3" customWidth="1"/>
    <col min="3586" max="3586" width="51.5703125" style="3" customWidth="1"/>
    <col min="3587" max="3587" width="14.5" style="3" customWidth="1"/>
    <col min="3588" max="3588" width="11.0703125" style="3" customWidth="1"/>
    <col min="3589" max="3589" width="14" style="3" customWidth="1"/>
    <col min="3590" max="3590" width="15.0703125" style="3" customWidth="1"/>
    <col min="3591" max="3591" width="48.0703125" style="3" customWidth="1"/>
    <col min="3592" max="3592" width="11.5703125" style="3" bestFit="1" customWidth="1"/>
    <col min="3593" max="3840" width="9" style="3"/>
    <col min="3841" max="3841" width="14.5703125" style="3" customWidth="1"/>
    <col min="3842" max="3842" width="51.5703125" style="3" customWidth="1"/>
    <col min="3843" max="3843" width="14.5" style="3" customWidth="1"/>
    <col min="3844" max="3844" width="11.0703125" style="3" customWidth="1"/>
    <col min="3845" max="3845" width="14" style="3" customWidth="1"/>
    <col min="3846" max="3846" width="15.0703125" style="3" customWidth="1"/>
    <col min="3847" max="3847" width="48.0703125" style="3" customWidth="1"/>
    <col min="3848" max="3848" width="11.5703125" style="3" bestFit="1" customWidth="1"/>
    <col min="3849" max="4096" width="9" style="3"/>
    <col min="4097" max="4097" width="14.5703125" style="3" customWidth="1"/>
    <col min="4098" max="4098" width="51.5703125" style="3" customWidth="1"/>
    <col min="4099" max="4099" width="14.5" style="3" customWidth="1"/>
    <col min="4100" max="4100" width="11.0703125" style="3" customWidth="1"/>
    <col min="4101" max="4101" width="14" style="3" customWidth="1"/>
    <col min="4102" max="4102" width="15.0703125" style="3" customWidth="1"/>
    <col min="4103" max="4103" width="48.0703125" style="3" customWidth="1"/>
    <col min="4104" max="4104" width="11.5703125" style="3" bestFit="1" customWidth="1"/>
    <col min="4105" max="4352" width="9" style="3"/>
    <col min="4353" max="4353" width="14.5703125" style="3" customWidth="1"/>
    <col min="4354" max="4354" width="51.5703125" style="3" customWidth="1"/>
    <col min="4355" max="4355" width="14.5" style="3" customWidth="1"/>
    <col min="4356" max="4356" width="11.0703125" style="3" customWidth="1"/>
    <col min="4357" max="4357" width="14" style="3" customWidth="1"/>
    <col min="4358" max="4358" width="15.0703125" style="3" customWidth="1"/>
    <col min="4359" max="4359" width="48.0703125" style="3" customWidth="1"/>
    <col min="4360" max="4360" width="11.5703125" style="3" bestFit="1" customWidth="1"/>
    <col min="4361" max="4608" width="9" style="3"/>
    <col min="4609" max="4609" width="14.5703125" style="3" customWidth="1"/>
    <col min="4610" max="4610" width="51.5703125" style="3" customWidth="1"/>
    <col min="4611" max="4611" width="14.5" style="3" customWidth="1"/>
    <col min="4612" max="4612" width="11.0703125" style="3" customWidth="1"/>
    <col min="4613" max="4613" width="14" style="3" customWidth="1"/>
    <col min="4614" max="4614" width="15.0703125" style="3" customWidth="1"/>
    <col min="4615" max="4615" width="48.0703125" style="3" customWidth="1"/>
    <col min="4616" max="4616" width="11.5703125" style="3" bestFit="1" customWidth="1"/>
    <col min="4617" max="4864" width="9" style="3"/>
    <col min="4865" max="4865" width="14.5703125" style="3" customWidth="1"/>
    <col min="4866" max="4866" width="51.5703125" style="3" customWidth="1"/>
    <col min="4867" max="4867" width="14.5" style="3" customWidth="1"/>
    <col min="4868" max="4868" width="11.0703125" style="3" customWidth="1"/>
    <col min="4869" max="4869" width="14" style="3" customWidth="1"/>
    <col min="4870" max="4870" width="15.0703125" style="3" customWidth="1"/>
    <col min="4871" max="4871" width="48.0703125" style="3" customWidth="1"/>
    <col min="4872" max="4872" width="11.5703125" style="3" bestFit="1" customWidth="1"/>
    <col min="4873" max="5120" width="9" style="3"/>
    <col min="5121" max="5121" width="14.5703125" style="3" customWidth="1"/>
    <col min="5122" max="5122" width="51.5703125" style="3" customWidth="1"/>
    <col min="5123" max="5123" width="14.5" style="3" customWidth="1"/>
    <col min="5124" max="5124" width="11.0703125" style="3" customWidth="1"/>
    <col min="5125" max="5125" width="14" style="3" customWidth="1"/>
    <col min="5126" max="5126" width="15.0703125" style="3" customWidth="1"/>
    <col min="5127" max="5127" width="48.0703125" style="3" customWidth="1"/>
    <col min="5128" max="5128" width="11.5703125" style="3" bestFit="1" customWidth="1"/>
    <col min="5129" max="5376" width="9" style="3"/>
    <col min="5377" max="5377" width="14.5703125" style="3" customWidth="1"/>
    <col min="5378" max="5378" width="51.5703125" style="3" customWidth="1"/>
    <col min="5379" max="5379" width="14.5" style="3" customWidth="1"/>
    <col min="5380" max="5380" width="11.0703125" style="3" customWidth="1"/>
    <col min="5381" max="5381" width="14" style="3" customWidth="1"/>
    <col min="5382" max="5382" width="15.0703125" style="3" customWidth="1"/>
    <col min="5383" max="5383" width="48.0703125" style="3" customWidth="1"/>
    <col min="5384" max="5384" width="11.5703125" style="3" bestFit="1" customWidth="1"/>
    <col min="5385" max="5632" width="9" style="3"/>
    <col min="5633" max="5633" width="14.5703125" style="3" customWidth="1"/>
    <col min="5634" max="5634" width="51.5703125" style="3" customWidth="1"/>
    <col min="5635" max="5635" width="14.5" style="3" customWidth="1"/>
    <col min="5636" max="5636" width="11.0703125" style="3" customWidth="1"/>
    <col min="5637" max="5637" width="14" style="3" customWidth="1"/>
    <col min="5638" max="5638" width="15.0703125" style="3" customWidth="1"/>
    <col min="5639" max="5639" width="48.0703125" style="3" customWidth="1"/>
    <col min="5640" max="5640" width="11.5703125" style="3" bestFit="1" customWidth="1"/>
    <col min="5641" max="5888" width="9" style="3"/>
    <col min="5889" max="5889" width="14.5703125" style="3" customWidth="1"/>
    <col min="5890" max="5890" width="51.5703125" style="3" customWidth="1"/>
    <col min="5891" max="5891" width="14.5" style="3" customWidth="1"/>
    <col min="5892" max="5892" width="11.0703125" style="3" customWidth="1"/>
    <col min="5893" max="5893" width="14" style="3" customWidth="1"/>
    <col min="5894" max="5894" width="15.0703125" style="3" customWidth="1"/>
    <col min="5895" max="5895" width="48.0703125" style="3" customWidth="1"/>
    <col min="5896" max="5896" width="11.5703125" style="3" bestFit="1" customWidth="1"/>
    <col min="5897" max="6144" width="9" style="3"/>
    <col min="6145" max="6145" width="14.5703125" style="3" customWidth="1"/>
    <col min="6146" max="6146" width="51.5703125" style="3" customWidth="1"/>
    <col min="6147" max="6147" width="14.5" style="3" customWidth="1"/>
    <col min="6148" max="6148" width="11.0703125" style="3" customWidth="1"/>
    <col min="6149" max="6149" width="14" style="3" customWidth="1"/>
    <col min="6150" max="6150" width="15.0703125" style="3" customWidth="1"/>
    <col min="6151" max="6151" width="48.0703125" style="3" customWidth="1"/>
    <col min="6152" max="6152" width="11.5703125" style="3" bestFit="1" customWidth="1"/>
    <col min="6153" max="6400" width="9" style="3"/>
    <col min="6401" max="6401" width="14.5703125" style="3" customWidth="1"/>
    <col min="6402" max="6402" width="51.5703125" style="3" customWidth="1"/>
    <col min="6403" max="6403" width="14.5" style="3" customWidth="1"/>
    <col min="6404" max="6404" width="11.0703125" style="3" customWidth="1"/>
    <col min="6405" max="6405" width="14" style="3" customWidth="1"/>
    <col min="6406" max="6406" width="15.0703125" style="3" customWidth="1"/>
    <col min="6407" max="6407" width="48.0703125" style="3" customWidth="1"/>
    <col min="6408" max="6408" width="11.5703125" style="3" bestFit="1" customWidth="1"/>
    <col min="6409" max="6656" width="9" style="3"/>
    <col min="6657" max="6657" width="14.5703125" style="3" customWidth="1"/>
    <col min="6658" max="6658" width="51.5703125" style="3" customWidth="1"/>
    <col min="6659" max="6659" width="14.5" style="3" customWidth="1"/>
    <col min="6660" max="6660" width="11.0703125" style="3" customWidth="1"/>
    <col min="6661" max="6661" width="14" style="3" customWidth="1"/>
    <col min="6662" max="6662" width="15.0703125" style="3" customWidth="1"/>
    <col min="6663" max="6663" width="48.0703125" style="3" customWidth="1"/>
    <col min="6664" max="6664" width="11.5703125" style="3" bestFit="1" customWidth="1"/>
    <col min="6665" max="6912" width="9" style="3"/>
    <col min="6913" max="6913" width="14.5703125" style="3" customWidth="1"/>
    <col min="6914" max="6914" width="51.5703125" style="3" customWidth="1"/>
    <col min="6915" max="6915" width="14.5" style="3" customWidth="1"/>
    <col min="6916" max="6916" width="11.0703125" style="3" customWidth="1"/>
    <col min="6917" max="6917" width="14" style="3" customWidth="1"/>
    <col min="6918" max="6918" width="15.0703125" style="3" customWidth="1"/>
    <col min="6919" max="6919" width="48.0703125" style="3" customWidth="1"/>
    <col min="6920" max="6920" width="11.5703125" style="3" bestFit="1" customWidth="1"/>
    <col min="6921" max="7168" width="9" style="3"/>
    <col min="7169" max="7169" width="14.5703125" style="3" customWidth="1"/>
    <col min="7170" max="7170" width="51.5703125" style="3" customWidth="1"/>
    <col min="7171" max="7171" width="14.5" style="3" customWidth="1"/>
    <col min="7172" max="7172" width="11.0703125" style="3" customWidth="1"/>
    <col min="7173" max="7173" width="14" style="3" customWidth="1"/>
    <col min="7174" max="7174" width="15.0703125" style="3" customWidth="1"/>
    <col min="7175" max="7175" width="48.0703125" style="3" customWidth="1"/>
    <col min="7176" max="7176" width="11.5703125" style="3" bestFit="1" customWidth="1"/>
    <col min="7177" max="7424" width="9" style="3"/>
    <col min="7425" max="7425" width="14.5703125" style="3" customWidth="1"/>
    <col min="7426" max="7426" width="51.5703125" style="3" customWidth="1"/>
    <col min="7427" max="7427" width="14.5" style="3" customWidth="1"/>
    <col min="7428" max="7428" width="11.0703125" style="3" customWidth="1"/>
    <col min="7429" max="7429" width="14" style="3" customWidth="1"/>
    <col min="7430" max="7430" width="15.0703125" style="3" customWidth="1"/>
    <col min="7431" max="7431" width="48.0703125" style="3" customWidth="1"/>
    <col min="7432" max="7432" width="11.5703125" style="3" bestFit="1" customWidth="1"/>
    <col min="7433" max="7680" width="9" style="3"/>
    <col min="7681" max="7681" width="14.5703125" style="3" customWidth="1"/>
    <col min="7682" max="7682" width="51.5703125" style="3" customWidth="1"/>
    <col min="7683" max="7683" width="14.5" style="3" customWidth="1"/>
    <col min="7684" max="7684" width="11.0703125" style="3" customWidth="1"/>
    <col min="7685" max="7685" width="14" style="3" customWidth="1"/>
    <col min="7686" max="7686" width="15.0703125" style="3" customWidth="1"/>
    <col min="7687" max="7687" width="48.0703125" style="3" customWidth="1"/>
    <col min="7688" max="7688" width="11.5703125" style="3" bestFit="1" customWidth="1"/>
    <col min="7689" max="7936" width="9" style="3"/>
    <col min="7937" max="7937" width="14.5703125" style="3" customWidth="1"/>
    <col min="7938" max="7938" width="51.5703125" style="3" customWidth="1"/>
    <col min="7939" max="7939" width="14.5" style="3" customWidth="1"/>
    <col min="7940" max="7940" width="11.0703125" style="3" customWidth="1"/>
    <col min="7941" max="7941" width="14" style="3" customWidth="1"/>
    <col min="7942" max="7942" width="15.0703125" style="3" customWidth="1"/>
    <col min="7943" max="7943" width="48.0703125" style="3" customWidth="1"/>
    <col min="7944" max="7944" width="11.5703125" style="3" bestFit="1" customWidth="1"/>
    <col min="7945" max="8192" width="9" style="3"/>
    <col min="8193" max="8193" width="14.5703125" style="3" customWidth="1"/>
    <col min="8194" max="8194" width="51.5703125" style="3" customWidth="1"/>
    <col min="8195" max="8195" width="14.5" style="3" customWidth="1"/>
    <col min="8196" max="8196" width="11.0703125" style="3" customWidth="1"/>
    <col min="8197" max="8197" width="14" style="3" customWidth="1"/>
    <col min="8198" max="8198" width="15.0703125" style="3" customWidth="1"/>
    <col min="8199" max="8199" width="48.0703125" style="3" customWidth="1"/>
    <col min="8200" max="8200" width="11.5703125" style="3" bestFit="1" customWidth="1"/>
    <col min="8201" max="8448" width="9" style="3"/>
    <col min="8449" max="8449" width="14.5703125" style="3" customWidth="1"/>
    <col min="8450" max="8450" width="51.5703125" style="3" customWidth="1"/>
    <col min="8451" max="8451" width="14.5" style="3" customWidth="1"/>
    <col min="8452" max="8452" width="11.0703125" style="3" customWidth="1"/>
    <col min="8453" max="8453" width="14" style="3" customWidth="1"/>
    <col min="8454" max="8454" width="15.0703125" style="3" customWidth="1"/>
    <col min="8455" max="8455" width="48.0703125" style="3" customWidth="1"/>
    <col min="8456" max="8456" width="11.5703125" style="3" bestFit="1" customWidth="1"/>
    <col min="8457" max="8704" width="9" style="3"/>
    <col min="8705" max="8705" width="14.5703125" style="3" customWidth="1"/>
    <col min="8706" max="8706" width="51.5703125" style="3" customWidth="1"/>
    <col min="8707" max="8707" width="14.5" style="3" customWidth="1"/>
    <col min="8708" max="8708" width="11.0703125" style="3" customWidth="1"/>
    <col min="8709" max="8709" width="14" style="3" customWidth="1"/>
    <col min="8710" max="8710" width="15.0703125" style="3" customWidth="1"/>
    <col min="8711" max="8711" width="48.0703125" style="3" customWidth="1"/>
    <col min="8712" max="8712" width="11.5703125" style="3" bestFit="1" customWidth="1"/>
    <col min="8713" max="8960" width="9" style="3"/>
    <col min="8961" max="8961" width="14.5703125" style="3" customWidth="1"/>
    <col min="8962" max="8962" width="51.5703125" style="3" customWidth="1"/>
    <col min="8963" max="8963" width="14.5" style="3" customWidth="1"/>
    <col min="8964" max="8964" width="11.0703125" style="3" customWidth="1"/>
    <col min="8965" max="8965" width="14" style="3" customWidth="1"/>
    <col min="8966" max="8966" width="15.0703125" style="3" customWidth="1"/>
    <col min="8967" max="8967" width="48.0703125" style="3" customWidth="1"/>
    <col min="8968" max="8968" width="11.5703125" style="3" bestFit="1" customWidth="1"/>
    <col min="8969" max="9216" width="9" style="3"/>
    <col min="9217" max="9217" width="14.5703125" style="3" customWidth="1"/>
    <col min="9218" max="9218" width="51.5703125" style="3" customWidth="1"/>
    <col min="9219" max="9219" width="14.5" style="3" customWidth="1"/>
    <col min="9220" max="9220" width="11.0703125" style="3" customWidth="1"/>
    <col min="9221" max="9221" width="14" style="3" customWidth="1"/>
    <col min="9222" max="9222" width="15.0703125" style="3" customWidth="1"/>
    <col min="9223" max="9223" width="48.0703125" style="3" customWidth="1"/>
    <col min="9224" max="9224" width="11.5703125" style="3" bestFit="1" customWidth="1"/>
    <col min="9225" max="9472" width="9" style="3"/>
    <col min="9473" max="9473" width="14.5703125" style="3" customWidth="1"/>
    <col min="9474" max="9474" width="51.5703125" style="3" customWidth="1"/>
    <col min="9475" max="9475" width="14.5" style="3" customWidth="1"/>
    <col min="9476" max="9476" width="11.0703125" style="3" customWidth="1"/>
    <col min="9477" max="9477" width="14" style="3" customWidth="1"/>
    <col min="9478" max="9478" width="15.0703125" style="3" customWidth="1"/>
    <col min="9479" max="9479" width="48.0703125" style="3" customWidth="1"/>
    <col min="9480" max="9480" width="11.5703125" style="3" bestFit="1" customWidth="1"/>
    <col min="9481" max="9728" width="9" style="3"/>
    <col min="9729" max="9729" width="14.5703125" style="3" customWidth="1"/>
    <col min="9730" max="9730" width="51.5703125" style="3" customWidth="1"/>
    <col min="9731" max="9731" width="14.5" style="3" customWidth="1"/>
    <col min="9732" max="9732" width="11.0703125" style="3" customWidth="1"/>
    <col min="9733" max="9733" width="14" style="3" customWidth="1"/>
    <col min="9734" max="9734" width="15.0703125" style="3" customWidth="1"/>
    <col min="9735" max="9735" width="48.0703125" style="3" customWidth="1"/>
    <col min="9736" max="9736" width="11.5703125" style="3" bestFit="1" customWidth="1"/>
    <col min="9737" max="9984" width="9" style="3"/>
    <col min="9985" max="9985" width="14.5703125" style="3" customWidth="1"/>
    <col min="9986" max="9986" width="51.5703125" style="3" customWidth="1"/>
    <col min="9987" max="9987" width="14.5" style="3" customWidth="1"/>
    <col min="9988" max="9988" width="11.0703125" style="3" customWidth="1"/>
    <col min="9989" max="9989" width="14" style="3" customWidth="1"/>
    <col min="9990" max="9990" width="15.0703125" style="3" customWidth="1"/>
    <col min="9991" max="9991" width="48.0703125" style="3" customWidth="1"/>
    <col min="9992" max="9992" width="11.5703125" style="3" bestFit="1" customWidth="1"/>
    <col min="9993" max="10240" width="9" style="3"/>
    <col min="10241" max="10241" width="14.5703125" style="3" customWidth="1"/>
    <col min="10242" max="10242" width="51.5703125" style="3" customWidth="1"/>
    <col min="10243" max="10243" width="14.5" style="3" customWidth="1"/>
    <col min="10244" max="10244" width="11.0703125" style="3" customWidth="1"/>
    <col min="10245" max="10245" width="14" style="3" customWidth="1"/>
    <col min="10246" max="10246" width="15.0703125" style="3" customWidth="1"/>
    <col min="10247" max="10247" width="48.0703125" style="3" customWidth="1"/>
    <col min="10248" max="10248" width="11.5703125" style="3" bestFit="1" customWidth="1"/>
    <col min="10249" max="10496" width="9" style="3"/>
    <col min="10497" max="10497" width="14.5703125" style="3" customWidth="1"/>
    <col min="10498" max="10498" width="51.5703125" style="3" customWidth="1"/>
    <col min="10499" max="10499" width="14.5" style="3" customWidth="1"/>
    <col min="10500" max="10500" width="11.0703125" style="3" customWidth="1"/>
    <col min="10501" max="10501" width="14" style="3" customWidth="1"/>
    <col min="10502" max="10502" width="15.0703125" style="3" customWidth="1"/>
    <col min="10503" max="10503" width="48.0703125" style="3" customWidth="1"/>
    <col min="10504" max="10504" width="11.5703125" style="3" bestFit="1" customWidth="1"/>
    <col min="10505" max="10752" width="9" style="3"/>
    <col min="10753" max="10753" width="14.5703125" style="3" customWidth="1"/>
    <col min="10754" max="10754" width="51.5703125" style="3" customWidth="1"/>
    <col min="10755" max="10755" width="14.5" style="3" customWidth="1"/>
    <col min="10756" max="10756" width="11.0703125" style="3" customWidth="1"/>
    <col min="10757" max="10757" width="14" style="3" customWidth="1"/>
    <col min="10758" max="10758" width="15.0703125" style="3" customWidth="1"/>
    <col min="10759" max="10759" width="48.0703125" style="3" customWidth="1"/>
    <col min="10760" max="10760" width="11.5703125" style="3" bestFit="1" customWidth="1"/>
    <col min="10761" max="11008" width="9" style="3"/>
    <col min="11009" max="11009" width="14.5703125" style="3" customWidth="1"/>
    <col min="11010" max="11010" width="51.5703125" style="3" customWidth="1"/>
    <col min="11011" max="11011" width="14.5" style="3" customWidth="1"/>
    <col min="11012" max="11012" width="11.0703125" style="3" customWidth="1"/>
    <col min="11013" max="11013" width="14" style="3" customWidth="1"/>
    <col min="11014" max="11014" width="15.0703125" style="3" customWidth="1"/>
    <col min="11015" max="11015" width="48.0703125" style="3" customWidth="1"/>
    <col min="11016" max="11016" width="11.5703125" style="3" bestFit="1" customWidth="1"/>
    <col min="11017" max="11264" width="9" style="3"/>
    <col min="11265" max="11265" width="14.5703125" style="3" customWidth="1"/>
    <col min="11266" max="11266" width="51.5703125" style="3" customWidth="1"/>
    <col min="11267" max="11267" width="14.5" style="3" customWidth="1"/>
    <col min="11268" max="11268" width="11.0703125" style="3" customWidth="1"/>
    <col min="11269" max="11269" width="14" style="3" customWidth="1"/>
    <col min="11270" max="11270" width="15.0703125" style="3" customWidth="1"/>
    <col min="11271" max="11271" width="48.0703125" style="3" customWidth="1"/>
    <col min="11272" max="11272" width="11.5703125" style="3" bestFit="1" customWidth="1"/>
    <col min="11273" max="11520" width="9" style="3"/>
    <col min="11521" max="11521" width="14.5703125" style="3" customWidth="1"/>
    <col min="11522" max="11522" width="51.5703125" style="3" customWidth="1"/>
    <col min="11523" max="11523" width="14.5" style="3" customWidth="1"/>
    <col min="11524" max="11524" width="11.0703125" style="3" customWidth="1"/>
    <col min="11525" max="11525" width="14" style="3" customWidth="1"/>
    <col min="11526" max="11526" width="15.0703125" style="3" customWidth="1"/>
    <col min="11527" max="11527" width="48.0703125" style="3" customWidth="1"/>
    <col min="11528" max="11528" width="11.5703125" style="3" bestFit="1" customWidth="1"/>
    <col min="11529" max="11776" width="9" style="3"/>
    <col min="11777" max="11777" width="14.5703125" style="3" customWidth="1"/>
    <col min="11778" max="11778" width="51.5703125" style="3" customWidth="1"/>
    <col min="11779" max="11779" width="14.5" style="3" customWidth="1"/>
    <col min="11780" max="11780" width="11.0703125" style="3" customWidth="1"/>
    <col min="11781" max="11781" width="14" style="3" customWidth="1"/>
    <col min="11782" max="11782" width="15.0703125" style="3" customWidth="1"/>
    <col min="11783" max="11783" width="48.0703125" style="3" customWidth="1"/>
    <col min="11784" max="11784" width="11.5703125" style="3" bestFit="1" customWidth="1"/>
    <col min="11785" max="12032" width="9" style="3"/>
    <col min="12033" max="12033" width="14.5703125" style="3" customWidth="1"/>
    <col min="12034" max="12034" width="51.5703125" style="3" customWidth="1"/>
    <col min="12035" max="12035" width="14.5" style="3" customWidth="1"/>
    <col min="12036" max="12036" width="11.0703125" style="3" customWidth="1"/>
    <col min="12037" max="12037" width="14" style="3" customWidth="1"/>
    <col min="12038" max="12038" width="15.0703125" style="3" customWidth="1"/>
    <col min="12039" max="12039" width="48.0703125" style="3" customWidth="1"/>
    <col min="12040" max="12040" width="11.5703125" style="3" bestFit="1" customWidth="1"/>
    <col min="12041" max="12288" width="9" style="3"/>
    <col min="12289" max="12289" width="14.5703125" style="3" customWidth="1"/>
    <col min="12290" max="12290" width="51.5703125" style="3" customWidth="1"/>
    <col min="12291" max="12291" width="14.5" style="3" customWidth="1"/>
    <col min="12292" max="12292" width="11.0703125" style="3" customWidth="1"/>
    <col min="12293" max="12293" width="14" style="3" customWidth="1"/>
    <col min="12294" max="12294" width="15.0703125" style="3" customWidth="1"/>
    <col min="12295" max="12295" width="48.0703125" style="3" customWidth="1"/>
    <col min="12296" max="12296" width="11.5703125" style="3" bestFit="1" customWidth="1"/>
    <col min="12297" max="12544" width="9" style="3"/>
    <col min="12545" max="12545" width="14.5703125" style="3" customWidth="1"/>
    <col min="12546" max="12546" width="51.5703125" style="3" customWidth="1"/>
    <col min="12547" max="12547" width="14.5" style="3" customWidth="1"/>
    <col min="12548" max="12548" width="11.0703125" style="3" customWidth="1"/>
    <col min="12549" max="12549" width="14" style="3" customWidth="1"/>
    <col min="12550" max="12550" width="15.0703125" style="3" customWidth="1"/>
    <col min="12551" max="12551" width="48.0703125" style="3" customWidth="1"/>
    <col min="12552" max="12552" width="11.5703125" style="3" bestFit="1" customWidth="1"/>
    <col min="12553" max="12800" width="9" style="3"/>
    <col min="12801" max="12801" width="14.5703125" style="3" customWidth="1"/>
    <col min="12802" max="12802" width="51.5703125" style="3" customWidth="1"/>
    <col min="12803" max="12803" width="14.5" style="3" customWidth="1"/>
    <col min="12804" max="12804" width="11.0703125" style="3" customWidth="1"/>
    <col min="12805" max="12805" width="14" style="3" customWidth="1"/>
    <col min="12806" max="12806" width="15.0703125" style="3" customWidth="1"/>
    <col min="12807" max="12807" width="48.0703125" style="3" customWidth="1"/>
    <col min="12808" max="12808" width="11.5703125" style="3" bestFit="1" customWidth="1"/>
    <col min="12809" max="13056" width="9" style="3"/>
    <col min="13057" max="13057" width="14.5703125" style="3" customWidth="1"/>
    <col min="13058" max="13058" width="51.5703125" style="3" customWidth="1"/>
    <col min="13059" max="13059" width="14.5" style="3" customWidth="1"/>
    <col min="13060" max="13060" width="11.0703125" style="3" customWidth="1"/>
    <col min="13061" max="13061" width="14" style="3" customWidth="1"/>
    <col min="13062" max="13062" width="15.0703125" style="3" customWidth="1"/>
    <col min="13063" max="13063" width="48.0703125" style="3" customWidth="1"/>
    <col min="13064" max="13064" width="11.5703125" style="3" bestFit="1" customWidth="1"/>
    <col min="13065" max="13312" width="9" style="3"/>
    <col min="13313" max="13313" width="14.5703125" style="3" customWidth="1"/>
    <col min="13314" max="13314" width="51.5703125" style="3" customWidth="1"/>
    <col min="13315" max="13315" width="14.5" style="3" customWidth="1"/>
    <col min="13316" max="13316" width="11.0703125" style="3" customWidth="1"/>
    <col min="13317" max="13317" width="14" style="3" customWidth="1"/>
    <col min="13318" max="13318" width="15.0703125" style="3" customWidth="1"/>
    <col min="13319" max="13319" width="48.0703125" style="3" customWidth="1"/>
    <col min="13320" max="13320" width="11.5703125" style="3" bestFit="1" customWidth="1"/>
    <col min="13321" max="13568" width="9" style="3"/>
    <col min="13569" max="13569" width="14.5703125" style="3" customWidth="1"/>
    <col min="13570" max="13570" width="51.5703125" style="3" customWidth="1"/>
    <col min="13571" max="13571" width="14.5" style="3" customWidth="1"/>
    <col min="13572" max="13572" width="11.0703125" style="3" customWidth="1"/>
    <col min="13573" max="13573" width="14" style="3" customWidth="1"/>
    <col min="13574" max="13574" width="15.0703125" style="3" customWidth="1"/>
    <col min="13575" max="13575" width="48.0703125" style="3" customWidth="1"/>
    <col min="13576" max="13576" width="11.5703125" style="3" bestFit="1" customWidth="1"/>
    <col min="13577" max="13824" width="9" style="3"/>
    <col min="13825" max="13825" width="14.5703125" style="3" customWidth="1"/>
    <col min="13826" max="13826" width="51.5703125" style="3" customWidth="1"/>
    <col min="13827" max="13827" width="14.5" style="3" customWidth="1"/>
    <col min="13828" max="13828" width="11.0703125" style="3" customWidth="1"/>
    <col min="13829" max="13829" width="14" style="3" customWidth="1"/>
    <col min="13830" max="13830" width="15.0703125" style="3" customWidth="1"/>
    <col min="13831" max="13831" width="48.0703125" style="3" customWidth="1"/>
    <col min="13832" max="13832" width="11.5703125" style="3" bestFit="1" customWidth="1"/>
    <col min="13833" max="14080" width="9" style="3"/>
    <col min="14081" max="14081" width="14.5703125" style="3" customWidth="1"/>
    <col min="14082" max="14082" width="51.5703125" style="3" customWidth="1"/>
    <col min="14083" max="14083" width="14.5" style="3" customWidth="1"/>
    <col min="14084" max="14084" width="11.0703125" style="3" customWidth="1"/>
    <col min="14085" max="14085" width="14" style="3" customWidth="1"/>
    <col min="14086" max="14086" width="15.0703125" style="3" customWidth="1"/>
    <col min="14087" max="14087" width="48.0703125" style="3" customWidth="1"/>
    <col min="14088" max="14088" width="11.5703125" style="3" bestFit="1" customWidth="1"/>
    <col min="14089" max="14336" width="9" style="3"/>
    <col min="14337" max="14337" width="14.5703125" style="3" customWidth="1"/>
    <col min="14338" max="14338" width="51.5703125" style="3" customWidth="1"/>
    <col min="14339" max="14339" width="14.5" style="3" customWidth="1"/>
    <col min="14340" max="14340" width="11.0703125" style="3" customWidth="1"/>
    <col min="14341" max="14341" width="14" style="3" customWidth="1"/>
    <col min="14342" max="14342" width="15.0703125" style="3" customWidth="1"/>
    <col min="14343" max="14343" width="48.0703125" style="3" customWidth="1"/>
    <col min="14344" max="14344" width="11.5703125" style="3" bestFit="1" customWidth="1"/>
    <col min="14345" max="14592" width="9" style="3"/>
    <col min="14593" max="14593" width="14.5703125" style="3" customWidth="1"/>
    <col min="14594" max="14594" width="51.5703125" style="3" customWidth="1"/>
    <col min="14595" max="14595" width="14.5" style="3" customWidth="1"/>
    <col min="14596" max="14596" width="11.0703125" style="3" customWidth="1"/>
    <col min="14597" max="14597" width="14" style="3" customWidth="1"/>
    <col min="14598" max="14598" width="15.0703125" style="3" customWidth="1"/>
    <col min="14599" max="14599" width="48.0703125" style="3" customWidth="1"/>
    <col min="14600" max="14600" width="11.5703125" style="3" bestFit="1" customWidth="1"/>
    <col min="14601" max="14848" width="9" style="3"/>
    <col min="14849" max="14849" width="14.5703125" style="3" customWidth="1"/>
    <col min="14850" max="14850" width="51.5703125" style="3" customWidth="1"/>
    <col min="14851" max="14851" width="14.5" style="3" customWidth="1"/>
    <col min="14852" max="14852" width="11.0703125" style="3" customWidth="1"/>
    <col min="14853" max="14853" width="14" style="3" customWidth="1"/>
    <col min="14854" max="14854" width="15.0703125" style="3" customWidth="1"/>
    <col min="14855" max="14855" width="48.0703125" style="3" customWidth="1"/>
    <col min="14856" max="14856" width="11.5703125" style="3" bestFit="1" customWidth="1"/>
    <col min="14857" max="15104" width="9" style="3"/>
    <col min="15105" max="15105" width="14.5703125" style="3" customWidth="1"/>
    <col min="15106" max="15106" width="51.5703125" style="3" customWidth="1"/>
    <col min="15107" max="15107" width="14.5" style="3" customWidth="1"/>
    <col min="15108" max="15108" width="11.0703125" style="3" customWidth="1"/>
    <col min="15109" max="15109" width="14" style="3" customWidth="1"/>
    <col min="15110" max="15110" width="15.0703125" style="3" customWidth="1"/>
    <col min="15111" max="15111" width="48.0703125" style="3" customWidth="1"/>
    <col min="15112" max="15112" width="11.5703125" style="3" bestFit="1" customWidth="1"/>
    <col min="15113" max="15360" width="9" style="3"/>
    <col min="15361" max="15361" width="14.5703125" style="3" customWidth="1"/>
    <col min="15362" max="15362" width="51.5703125" style="3" customWidth="1"/>
    <col min="15363" max="15363" width="14.5" style="3" customWidth="1"/>
    <col min="15364" max="15364" width="11.0703125" style="3" customWidth="1"/>
    <col min="15365" max="15365" width="14" style="3" customWidth="1"/>
    <col min="15366" max="15366" width="15.0703125" style="3" customWidth="1"/>
    <col min="15367" max="15367" width="48.0703125" style="3" customWidth="1"/>
    <col min="15368" max="15368" width="11.5703125" style="3" bestFit="1" customWidth="1"/>
    <col min="15369" max="15616" width="9" style="3"/>
    <col min="15617" max="15617" width="14.5703125" style="3" customWidth="1"/>
    <col min="15618" max="15618" width="51.5703125" style="3" customWidth="1"/>
    <col min="15619" max="15619" width="14.5" style="3" customWidth="1"/>
    <col min="15620" max="15620" width="11.0703125" style="3" customWidth="1"/>
    <col min="15621" max="15621" width="14" style="3" customWidth="1"/>
    <col min="15622" max="15622" width="15.0703125" style="3" customWidth="1"/>
    <col min="15623" max="15623" width="48.0703125" style="3" customWidth="1"/>
    <col min="15624" max="15624" width="11.5703125" style="3" bestFit="1" customWidth="1"/>
    <col min="15625" max="15872" width="9" style="3"/>
    <col min="15873" max="15873" width="14.5703125" style="3" customWidth="1"/>
    <col min="15874" max="15874" width="51.5703125" style="3" customWidth="1"/>
    <col min="15875" max="15875" width="14.5" style="3" customWidth="1"/>
    <col min="15876" max="15876" width="11.0703125" style="3" customWidth="1"/>
    <col min="15877" max="15877" width="14" style="3" customWidth="1"/>
    <col min="15878" max="15878" width="15.0703125" style="3" customWidth="1"/>
    <col min="15879" max="15879" width="48.0703125" style="3" customWidth="1"/>
    <col min="15880" max="15880" width="11.5703125" style="3" bestFit="1" customWidth="1"/>
    <col min="15881" max="16128" width="9" style="3"/>
    <col min="16129" max="16129" width="14.5703125" style="3" customWidth="1"/>
    <col min="16130" max="16130" width="51.5703125" style="3" customWidth="1"/>
    <col min="16131" max="16131" width="14.5" style="3" customWidth="1"/>
    <col min="16132" max="16132" width="11.0703125" style="3" customWidth="1"/>
    <col min="16133" max="16133" width="14" style="3" customWidth="1"/>
    <col min="16134" max="16134" width="15.0703125" style="3" customWidth="1"/>
    <col min="16135" max="16135" width="48.0703125" style="3" customWidth="1"/>
    <col min="16136" max="16136" width="11.5703125" style="3" bestFit="1" customWidth="1"/>
    <col min="16137" max="16384" width="9" style="3"/>
  </cols>
  <sheetData>
    <row r="1" spans="1:8" x14ac:dyDescent="0.3">
      <c r="G1" s="12" t="s">
        <v>77</v>
      </c>
    </row>
    <row r="2" spans="1:8" x14ac:dyDescent="0.3">
      <c r="G2" s="12" t="s">
        <v>78</v>
      </c>
    </row>
    <row r="3" spans="1:8" x14ac:dyDescent="0.3">
      <c r="G3" s="12" t="s">
        <v>79</v>
      </c>
    </row>
    <row r="4" spans="1:8" ht="29.15" x14ac:dyDescent="0.3">
      <c r="A4" s="1" t="s">
        <v>0</v>
      </c>
      <c r="B4" s="2" t="s">
        <v>1</v>
      </c>
      <c r="C4" s="70" t="s">
        <v>70</v>
      </c>
      <c r="D4" s="1" t="s">
        <v>2</v>
      </c>
      <c r="E4" s="13" t="s">
        <v>3</v>
      </c>
      <c r="F4" s="71" t="s">
        <v>71</v>
      </c>
      <c r="G4" s="2" t="s">
        <v>4</v>
      </c>
      <c r="H4" s="17"/>
    </row>
    <row r="5" spans="1:8" s="4" customFormat="1" ht="14.6" x14ac:dyDescent="0.3">
      <c r="A5" s="93" t="s">
        <v>5</v>
      </c>
      <c r="B5" s="94"/>
      <c r="C5" s="94"/>
      <c r="D5" s="94"/>
      <c r="E5" s="94"/>
      <c r="F5" s="94"/>
      <c r="G5" s="95"/>
      <c r="H5" s="18"/>
    </row>
    <row r="6" spans="1:8" ht="68.599999999999994" x14ac:dyDescent="0.3">
      <c r="A6" s="91" t="s">
        <v>26</v>
      </c>
      <c r="B6" s="11" t="s">
        <v>51</v>
      </c>
      <c r="C6" s="73">
        <v>1200</v>
      </c>
      <c r="D6" s="6" t="s">
        <v>6</v>
      </c>
      <c r="E6" s="31">
        <v>150</v>
      </c>
      <c r="F6" s="76">
        <f t="shared" ref="F6:F9" si="0">C6*E6</f>
        <v>180000</v>
      </c>
      <c r="G6" s="51" t="s">
        <v>64</v>
      </c>
    </row>
    <row r="7" spans="1:8" s="26" customFormat="1" ht="30" customHeight="1" x14ac:dyDescent="0.3">
      <c r="A7" s="92"/>
      <c r="B7" s="23" t="s">
        <v>21</v>
      </c>
      <c r="C7" s="73">
        <v>150</v>
      </c>
      <c r="D7" s="24" t="s">
        <v>18</v>
      </c>
      <c r="E7" s="32">
        <v>75</v>
      </c>
      <c r="F7" s="76">
        <f t="shared" si="0"/>
        <v>11250</v>
      </c>
      <c r="G7" s="33" t="s">
        <v>20</v>
      </c>
      <c r="H7" s="25"/>
    </row>
    <row r="8" spans="1:8" ht="27.45" x14ac:dyDescent="0.3">
      <c r="A8" s="67" t="s">
        <v>7</v>
      </c>
      <c r="B8" s="5" t="s">
        <v>66</v>
      </c>
      <c r="C8" s="73">
        <v>260</v>
      </c>
      <c r="D8" s="30" t="s">
        <v>8</v>
      </c>
      <c r="E8" s="14">
        <v>225</v>
      </c>
      <c r="F8" s="76">
        <f t="shared" si="0"/>
        <v>58500</v>
      </c>
      <c r="G8" s="49">
        <v>260</v>
      </c>
    </row>
    <row r="9" spans="1:8" ht="109.75" x14ac:dyDescent="0.3">
      <c r="A9" s="66" t="s">
        <v>27</v>
      </c>
      <c r="B9" s="11" t="s">
        <v>40</v>
      </c>
      <c r="C9" s="73">
        <v>65000</v>
      </c>
      <c r="D9" s="48" t="s">
        <v>9</v>
      </c>
      <c r="E9" s="15">
        <v>1</v>
      </c>
      <c r="F9" s="76">
        <f t="shared" si="0"/>
        <v>65000</v>
      </c>
      <c r="G9" s="27"/>
    </row>
    <row r="10" spans="1:8" ht="27.45" x14ac:dyDescent="0.3">
      <c r="A10" s="67" t="s">
        <v>22</v>
      </c>
      <c r="B10" s="5" t="s">
        <v>23</v>
      </c>
      <c r="C10" s="69">
        <v>500</v>
      </c>
      <c r="D10" s="6" t="s">
        <v>8</v>
      </c>
      <c r="E10" s="15">
        <v>75</v>
      </c>
      <c r="F10" s="76">
        <f>C10*E10</f>
        <v>37500</v>
      </c>
      <c r="G10" s="29"/>
    </row>
    <row r="11" spans="1:8" ht="27.45" x14ac:dyDescent="0.3">
      <c r="A11" s="68" t="s">
        <v>56</v>
      </c>
      <c r="B11" s="49" t="s">
        <v>59</v>
      </c>
      <c r="C11" s="51">
        <v>500</v>
      </c>
      <c r="D11" s="36" t="s">
        <v>8</v>
      </c>
      <c r="E11" s="36">
        <v>80</v>
      </c>
      <c r="F11" s="76">
        <f>C11*E11</f>
        <v>40000</v>
      </c>
      <c r="G11" s="49" t="s">
        <v>59</v>
      </c>
    </row>
    <row r="12" spans="1:8" s="59" customFormat="1" ht="31.5" customHeight="1" x14ac:dyDescent="0.3">
      <c r="A12" s="66" t="s">
        <v>49</v>
      </c>
      <c r="B12" s="5" t="s">
        <v>50</v>
      </c>
      <c r="C12" s="69">
        <v>50</v>
      </c>
      <c r="D12" s="14" t="s">
        <v>8</v>
      </c>
      <c r="E12" s="14">
        <v>150</v>
      </c>
      <c r="F12" s="76">
        <f>C12*E12</f>
        <v>7500</v>
      </c>
      <c r="G12" s="9"/>
      <c r="H12" s="60"/>
    </row>
    <row r="13" spans="1:8" ht="27.45" x14ac:dyDescent="0.3">
      <c r="A13" s="66" t="s">
        <v>17</v>
      </c>
      <c r="B13" s="11" t="s">
        <v>39</v>
      </c>
      <c r="C13" s="73">
        <v>50</v>
      </c>
      <c r="D13" s="15" t="s">
        <v>8</v>
      </c>
      <c r="E13" s="15">
        <v>75</v>
      </c>
      <c r="F13" s="76">
        <f>C13*E13</f>
        <v>3750</v>
      </c>
      <c r="G13" s="7"/>
    </row>
    <row r="14" spans="1:8" ht="14.6" x14ac:dyDescent="0.3">
      <c r="A14" s="98" t="s">
        <v>11</v>
      </c>
      <c r="B14" s="98"/>
      <c r="C14" s="98"/>
      <c r="D14" s="98"/>
      <c r="E14" s="98"/>
      <c r="F14" s="72">
        <f>SUM(F6:F13)</f>
        <v>403500</v>
      </c>
      <c r="G14" s="10"/>
    </row>
    <row r="15" spans="1:8" ht="14.6" x14ac:dyDescent="0.3">
      <c r="A15" s="99"/>
      <c r="B15" s="100"/>
      <c r="C15" s="100"/>
      <c r="D15" s="100"/>
      <c r="E15" s="100"/>
      <c r="F15" s="100"/>
      <c r="G15" s="101"/>
    </row>
    <row r="16" spans="1:8" ht="14.6" x14ac:dyDescent="0.3">
      <c r="A16" s="102" t="s">
        <v>65</v>
      </c>
      <c r="B16" s="102"/>
      <c r="C16" s="102"/>
      <c r="D16" s="102"/>
      <c r="E16" s="102"/>
      <c r="F16" s="102"/>
      <c r="G16" s="102"/>
    </row>
    <row r="17" spans="1:8" s="40" customFormat="1" ht="44.15" customHeight="1" x14ac:dyDescent="0.3">
      <c r="A17" s="97" t="s">
        <v>12</v>
      </c>
      <c r="B17" s="41" t="s">
        <v>52</v>
      </c>
      <c r="C17" s="73">
        <v>1200</v>
      </c>
      <c r="D17" s="42" t="s">
        <v>6</v>
      </c>
      <c r="E17" s="31">
        <v>55</v>
      </c>
      <c r="F17" s="76">
        <f t="shared" ref="F17:F29" si="1">C17*E17</f>
        <v>66000</v>
      </c>
      <c r="G17" s="103" t="s">
        <v>63</v>
      </c>
      <c r="H17" s="39"/>
    </row>
    <row r="18" spans="1:8" s="40" customFormat="1" ht="42" customHeight="1" x14ac:dyDescent="0.3">
      <c r="A18" s="97"/>
      <c r="B18" s="43" t="s">
        <v>36</v>
      </c>
      <c r="C18" s="73">
        <v>1200</v>
      </c>
      <c r="D18" s="42" t="s">
        <v>6</v>
      </c>
      <c r="E18" s="31">
        <v>6</v>
      </c>
      <c r="F18" s="76">
        <f t="shared" si="1"/>
        <v>7200</v>
      </c>
      <c r="G18" s="104"/>
      <c r="H18" s="39"/>
    </row>
    <row r="19" spans="1:8" ht="30" customHeight="1" x14ac:dyDescent="0.3">
      <c r="A19" s="97" t="s">
        <v>13</v>
      </c>
      <c r="B19" s="9" t="s">
        <v>54</v>
      </c>
      <c r="C19" s="62">
        <v>90</v>
      </c>
      <c r="D19" s="30" t="s">
        <v>8</v>
      </c>
      <c r="E19" s="14">
        <v>73</v>
      </c>
      <c r="F19" s="76">
        <f t="shared" si="1"/>
        <v>6570</v>
      </c>
      <c r="G19" s="7"/>
      <c r="H19" s="20"/>
    </row>
    <row r="20" spans="1:8" ht="30" customHeight="1" x14ac:dyDescent="0.3">
      <c r="A20" s="97"/>
      <c r="B20" s="9" t="s">
        <v>67</v>
      </c>
      <c r="C20" s="62">
        <v>90</v>
      </c>
      <c r="D20" s="30" t="s">
        <v>8</v>
      </c>
      <c r="E20" s="14">
        <v>15</v>
      </c>
      <c r="F20" s="76">
        <f t="shared" si="1"/>
        <v>1350</v>
      </c>
      <c r="G20" s="7"/>
      <c r="H20" s="20"/>
    </row>
    <row r="21" spans="1:8" ht="30" customHeight="1" x14ac:dyDescent="0.3">
      <c r="A21" s="67" t="s">
        <v>28</v>
      </c>
      <c r="B21" s="9" t="s">
        <v>53</v>
      </c>
      <c r="C21" s="62">
        <v>300</v>
      </c>
      <c r="D21" s="35" t="s">
        <v>8</v>
      </c>
      <c r="E21" s="14">
        <v>16</v>
      </c>
      <c r="F21" s="76">
        <f t="shared" si="1"/>
        <v>4800</v>
      </c>
      <c r="G21" s="7"/>
      <c r="H21" s="20"/>
    </row>
    <row r="22" spans="1:8" ht="30" customHeight="1" x14ac:dyDescent="0.3">
      <c r="A22" s="97" t="s">
        <v>30</v>
      </c>
      <c r="B22" s="11" t="s">
        <v>41</v>
      </c>
      <c r="C22" s="62">
        <v>150</v>
      </c>
      <c r="D22" s="44" t="s">
        <v>19</v>
      </c>
      <c r="E22" s="34">
        <v>45</v>
      </c>
      <c r="F22" s="76">
        <f t="shared" si="1"/>
        <v>6750</v>
      </c>
      <c r="G22" s="90"/>
    </row>
    <row r="23" spans="1:8" ht="30" customHeight="1" x14ac:dyDescent="0.3">
      <c r="A23" s="97"/>
      <c r="B23" s="11" t="s">
        <v>42</v>
      </c>
      <c r="C23" s="62">
        <v>50</v>
      </c>
      <c r="D23" s="8" t="s">
        <v>14</v>
      </c>
      <c r="E23" s="34">
        <v>45</v>
      </c>
      <c r="F23" s="76">
        <f t="shared" si="1"/>
        <v>2250</v>
      </c>
      <c r="G23" s="7"/>
    </row>
    <row r="24" spans="1:8" ht="30" customHeight="1" x14ac:dyDescent="0.3">
      <c r="A24" s="97"/>
      <c r="B24" s="41" t="s">
        <v>43</v>
      </c>
      <c r="C24" s="62">
        <v>3500</v>
      </c>
      <c r="D24" s="47" t="s">
        <v>34</v>
      </c>
      <c r="E24" s="34">
        <v>9</v>
      </c>
      <c r="F24" s="76">
        <f t="shared" si="1"/>
        <v>31500</v>
      </c>
      <c r="G24" s="7"/>
    </row>
    <row r="25" spans="1:8" ht="30" customHeight="1" x14ac:dyDescent="0.3">
      <c r="A25" s="97"/>
      <c r="B25" s="49" t="s">
        <v>37</v>
      </c>
      <c r="C25" s="62">
        <v>0</v>
      </c>
      <c r="D25" s="50" t="s">
        <v>34</v>
      </c>
      <c r="E25" s="34">
        <v>9</v>
      </c>
      <c r="F25" s="76">
        <f t="shared" si="1"/>
        <v>0</v>
      </c>
      <c r="G25" s="7"/>
    </row>
    <row r="26" spans="1:8" ht="38.5" customHeight="1" x14ac:dyDescent="0.3">
      <c r="A26" s="97"/>
      <c r="B26" s="49" t="s">
        <v>61</v>
      </c>
      <c r="C26" s="62">
        <v>100</v>
      </c>
      <c r="D26" s="24" t="s">
        <v>18</v>
      </c>
      <c r="E26" s="34">
        <v>45</v>
      </c>
      <c r="F26" s="76">
        <f t="shared" si="1"/>
        <v>4500</v>
      </c>
      <c r="G26" s="7"/>
    </row>
    <row r="27" spans="1:8" ht="30" customHeight="1" x14ac:dyDescent="0.3">
      <c r="A27" s="97"/>
      <c r="B27" s="49" t="s">
        <v>72</v>
      </c>
      <c r="C27" s="62">
        <v>100</v>
      </c>
      <c r="D27" s="24" t="s">
        <v>18</v>
      </c>
      <c r="E27" s="34">
        <v>45</v>
      </c>
      <c r="F27" s="76">
        <f t="shared" si="1"/>
        <v>4500</v>
      </c>
      <c r="G27" s="7"/>
    </row>
    <row r="28" spans="1:8" ht="46.5" customHeight="1" x14ac:dyDescent="0.3">
      <c r="A28" s="97"/>
      <c r="B28" s="11" t="s">
        <v>57</v>
      </c>
      <c r="C28" s="62">
        <v>100</v>
      </c>
      <c r="D28" s="57" t="s">
        <v>9</v>
      </c>
      <c r="E28" s="34">
        <v>27</v>
      </c>
      <c r="F28" s="76">
        <f t="shared" si="1"/>
        <v>2700</v>
      </c>
      <c r="G28" s="62" t="s">
        <v>58</v>
      </c>
    </row>
    <row r="29" spans="1:8" ht="30" customHeight="1" x14ac:dyDescent="0.3">
      <c r="A29" s="97"/>
      <c r="B29" s="11" t="s">
        <v>48</v>
      </c>
      <c r="C29" s="62">
        <v>600</v>
      </c>
      <c r="D29" s="46" t="s">
        <v>19</v>
      </c>
      <c r="E29" s="34">
        <v>17</v>
      </c>
      <c r="F29" s="76">
        <f t="shared" si="1"/>
        <v>10200</v>
      </c>
      <c r="G29" s="7"/>
    </row>
    <row r="30" spans="1:8" s="4" customFormat="1" ht="27.45" x14ac:dyDescent="0.3">
      <c r="A30" s="66" t="s">
        <v>15</v>
      </c>
      <c r="B30" s="41" t="s">
        <v>16</v>
      </c>
      <c r="C30" s="62">
        <v>80000</v>
      </c>
      <c r="D30" s="37" t="s">
        <v>9</v>
      </c>
      <c r="E30" s="36">
        <v>1</v>
      </c>
      <c r="F30" s="76">
        <f>C30*E30</f>
        <v>80000</v>
      </c>
      <c r="G30" s="7"/>
      <c r="H30" s="18"/>
    </row>
    <row r="31" spans="1:8" s="59" customFormat="1" ht="35.15" customHeight="1" x14ac:dyDescent="0.3">
      <c r="A31" s="66" t="s">
        <v>49</v>
      </c>
      <c r="B31" s="5" t="s">
        <v>55</v>
      </c>
      <c r="C31" s="69">
        <v>50</v>
      </c>
      <c r="D31" s="58" t="s">
        <v>8</v>
      </c>
      <c r="E31" s="14">
        <v>32</v>
      </c>
      <c r="F31" s="76">
        <f>C31*E31</f>
        <v>1600</v>
      </c>
      <c r="G31" s="9"/>
      <c r="H31" s="20"/>
    </row>
    <row r="32" spans="1:8" ht="27.45" x14ac:dyDescent="0.3">
      <c r="A32" s="66" t="s">
        <v>32</v>
      </c>
      <c r="B32" s="11" t="s">
        <v>44</v>
      </c>
      <c r="C32" s="73">
        <v>50</v>
      </c>
      <c r="D32" s="8" t="s">
        <v>33</v>
      </c>
      <c r="E32" s="15">
        <v>20</v>
      </c>
      <c r="F32" s="76">
        <f t="shared" ref="F32:F34" si="2">C32*E32</f>
        <v>1000</v>
      </c>
      <c r="G32" s="7"/>
    </row>
    <row r="33" spans="1:8" ht="30" customHeight="1" x14ac:dyDescent="0.3">
      <c r="A33" s="67" t="s">
        <v>25</v>
      </c>
      <c r="B33" s="41" t="s">
        <v>68</v>
      </c>
      <c r="C33" s="62">
        <v>20000</v>
      </c>
      <c r="D33" s="45" t="s">
        <v>31</v>
      </c>
      <c r="E33" s="31">
        <v>6</v>
      </c>
      <c r="F33" s="76">
        <f t="shared" si="2"/>
        <v>120000</v>
      </c>
      <c r="G33" s="7"/>
      <c r="H33" s="28"/>
    </row>
    <row r="34" spans="1:8" s="22" customFormat="1" ht="27.45" x14ac:dyDescent="0.3">
      <c r="A34" s="66" t="s">
        <v>38</v>
      </c>
      <c r="B34" s="21" t="s">
        <v>69</v>
      </c>
      <c r="C34" s="74">
        <v>800</v>
      </c>
      <c r="D34" s="24" t="s">
        <v>24</v>
      </c>
      <c r="E34" s="38">
        <v>40</v>
      </c>
      <c r="F34" s="76">
        <f t="shared" si="2"/>
        <v>32000</v>
      </c>
      <c r="G34" s="63"/>
      <c r="H34" s="64"/>
    </row>
    <row r="35" spans="1:8" s="56" customFormat="1" ht="45" customHeight="1" x14ac:dyDescent="0.3">
      <c r="A35" s="68" t="s">
        <v>45</v>
      </c>
      <c r="B35" s="52" t="s">
        <v>62</v>
      </c>
      <c r="C35" s="74">
        <v>876</v>
      </c>
      <c r="D35" s="54" t="s">
        <v>9</v>
      </c>
      <c r="E35" s="53">
        <v>45</v>
      </c>
      <c r="F35" s="76">
        <f>C35*E35</f>
        <v>39420</v>
      </c>
      <c r="G35" s="65" t="s">
        <v>60</v>
      </c>
      <c r="H35" s="55"/>
    </row>
    <row r="36" spans="1:8" ht="27.45" x14ac:dyDescent="0.3">
      <c r="A36" s="97" t="s">
        <v>10</v>
      </c>
      <c r="B36" s="11" t="s">
        <v>35</v>
      </c>
      <c r="C36" s="73">
        <v>20000</v>
      </c>
      <c r="D36" s="30" t="s">
        <v>9</v>
      </c>
      <c r="E36" s="14">
        <v>1</v>
      </c>
      <c r="F36" s="76">
        <f>C36*E36</f>
        <v>20000</v>
      </c>
      <c r="G36" s="7"/>
    </row>
    <row r="37" spans="1:8" ht="27.45" x14ac:dyDescent="0.3">
      <c r="A37" s="97"/>
      <c r="B37" s="11" t="s">
        <v>46</v>
      </c>
      <c r="C37" s="73">
        <v>1000</v>
      </c>
      <c r="D37" s="58" t="s">
        <v>47</v>
      </c>
      <c r="E37" s="53">
        <v>40</v>
      </c>
      <c r="F37" s="76">
        <f t="shared" ref="F37" si="3">C37*E37</f>
        <v>40000</v>
      </c>
      <c r="G37" s="61"/>
    </row>
    <row r="38" spans="1:8" s="59" customFormat="1" ht="14.6" x14ac:dyDescent="0.3">
      <c r="A38" s="98" t="s">
        <v>73</v>
      </c>
      <c r="B38" s="98"/>
      <c r="C38" s="98"/>
      <c r="D38" s="98"/>
      <c r="E38" s="98"/>
      <c r="F38" s="87">
        <f>SUM(F17:F37)</f>
        <v>482340</v>
      </c>
      <c r="G38" s="10"/>
      <c r="H38" s="60"/>
    </row>
    <row r="39" spans="1:8" s="84" customFormat="1" ht="14.6" x14ac:dyDescent="0.3">
      <c r="A39" s="106" t="s">
        <v>74</v>
      </c>
      <c r="B39" s="107"/>
      <c r="C39" s="107"/>
      <c r="D39" s="107"/>
      <c r="E39" s="108"/>
      <c r="F39" s="88">
        <f>F38+F14</f>
        <v>885840</v>
      </c>
      <c r="G39" s="7"/>
      <c r="H39" s="83"/>
    </row>
    <row r="40" spans="1:8" s="84" customFormat="1" ht="14.6" x14ac:dyDescent="0.3">
      <c r="A40" s="106" t="s">
        <v>75</v>
      </c>
      <c r="B40" s="107"/>
      <c r="C40" s="107"/>
      <c r="D40" s="107"/>
      <c r="E40" s="108"/>
      <c r="F40" s="88">
        <f>F39*0.1</f>
        <v>88584</v>
      </c>
      <c r="G40" s="7"/>
      <c r="H40" s="83"/>
    </row>
    <row r="41" spans="1:8" s="86" customFormat="1" ht="36.75" customHeight="1" x14ac:dyDescent="0.3">
      <c r="A41" s="105" t="s">
        <v>76</v>
      </c>
      <c r="B41" s="105"/>
      <c r="C41" s="105"/>
      <c r="D41" s="105"/>
      <c r="E41" s="105"/>
      <c r="F41" s="89">
        <f>F39+F40</f>
        <v>974424</v>
      </c>
      <c r="G41" s="77"/>
      <c r="H41" s="85"/>
    </row>
    <row r="42" spans="1:8" s="86" customFormat="1" ht="36.75" customHeight="1" x14ac:dyDescent="0.3">
      <c r="A42" s="105" t="s">
        <v>80</v>
      </c>
      <c r="B42" s="105"/>
      <c r="C42" s="105"/>
      <c r="D42" s="105"/>
      <c r="E42" s="105"/>
      <c r="F42" s="89">
        <v>858000</v>
      </c>
      <c r="G42" s="77"/>
      <c r="H42" s="85"/>
    </row>
    <row r="43" spans="1:8" s="79" customFormat="1" ht="36.75" customHeight="1" x14ac:dyDescent="0.3">
      <c r="A43" s="80"/>
      <c r="B43" s="80"/>
      <c r="C43" s="80"/>
      <c r="D43" s="80"/>
      <c r="E43" s="80"/>
      <c r="F43" s="81"/>
      <c r="G43" s="82"/>
      <c r="H43" s="78"/>
    </row>
    <row r="44" spans="1:8" s="79" customFormat="1" ht="36.75" customHeight="1" x14ac:dyDescent="0.3">
      <c r="A44" s="80"/>
      <c r="B44" s="80"/>
      <c r="C44" s="80"/>
      <c r="D44" s="80"/>
      <c r="E44" s="80"/>
      <c r="F44" s="81"/>
      <c r="G44" s="82"/>
      <c r="H44" s="78"/>
    </row>
    <row r="45" spans="1:8" s="79" customFormat="1" ht="36.75" customHeight="1" x14ac:dyDescent="0.3">
      <c r="A45" s="80"/>
      <c r="B45" s="80"/>
      <c r="C45" s="80"/>
      <c r="D45" s="80"/>
      <c r="E45" s="80"/>
      <c r="F45" s="81"/>
      <c r="G45" s="82"/>
      <c r="H45" s="78"/>
    </row>
    <row r="46" spans="1:8" s="79" customFormat="1" ht="36.75" customHeight="1" x14ac:dyDescent="0.3">
      <c r="A46" s="80"/>
      <c r="B46" s="80"/>
      <c r="C46" s="80"/>
      <c r="D46" s="80"/>
      <c r="E46" s="80"/>
      <c r="F46" s="81"/>
      <c r="G46" s="82"/>
      <c r="H46" s="78"/>
    </row>
    <row r="48" spans="1:8" ht="36.75" customHeight="1" x14ac:dyDescent="0.3">
      <c r="A48" s="96" t="s">
        <v>29</v>
      </c>
      <c r="B48" s="96"/>
      <c r="C48" s="96"/>
      <c r="D48" s="96"/>
      <c r="E48" s="96"/>
      <c r="F48" s="96"/>
      <c r="G48" s="96"/>
    </row>
  </sheetData>
  <mergeCells count="16">
    <mergeCell ref="A6:A7"/>
    <mergeCell ref="A5:G5"/>
    <mergeCell ref="A48:G48"/>
    <mergeCell ref="A36:A37"/>
    <mergeCell ref="A14:E14"/>
    <mergeCell ref="A15:G15"/>
    <mergeCell ref="A16:G16"/>
    <mergeCell ref="A19:A20"/>
    <mergeCell ref="A17:A18"/>
    <mergeCell ref="A22:A29"/>
    <mergeCell ref="G17:G18"/>
    <mergeCell ref="A38:E38"/>
    <mergeCell ref="A41:E41"/>
    <mergeCell ref="A39:E39"/>
    <mergeCell ref="A40:E40"/>
    <mergeCell ref="A42:E42"/>
  </mergeCells>
  <phoneticPr fontId="25" type="noConversion"/>
  <pageMargins left="0.7" right="0.7" top="0.75" bottom="0.75" header="0.3" footer="0.3"/>
  <pageSetup paperSize="9" scale="3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媒体部分</vt:lpstr>
      <vt:lpstr>媒体部分!Print_Area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86139</cp:lastModifiedBy>
  <cp:lastPrinted>2017-07-21T06:07:32Z</cp:lastPrinted>
  <dcterms:created xsi:type="dcterms:W3CDTF">2013-09-05T09:06:17Z</dcterms:created>
  <dcterms:modified xsi:type="dcterms:W3CDTF">2022-06-24T05:34:01Z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2052-9.1.0.4180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