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军都山滑雪场" sheetId="19" r:id="rId1"/>
  </sheets>
  <calcPr calcId="144525" concurrentCalc="0"/>
</workbook>
</file>

<file path=xl/sharedStrings.xml><?xml version="1.0" encoding="utf-8"?>
<sst xmlns="http://schemas.openxmlformats.org/spreadsheetml/2006/main" count="38" uniqueCount="32">
  <si>
    <t>项目预算表</t>
  </si>
  <si>
    <t>名称</t>
  </si>
  <si>
    <t>项目</t>
  </si>
  <si>
    <t>数量</t>
  </si>
  <si>
    <t>单位</t>
  </si>
  <si>
    <t>天数/使用次数</t>
  </si>
  <si>
    <t>单价</t>
  </si>
  <si>
    <t>小计</t>
  </si>
  <si>
    <t>备注</t>
  </si>
  <si>
    <t>交通</t>
  </si>
  <si>
    <t>行程用车-考斯特</t>
  </si>
  <si>
    <t>全程</t>
  </si>
  <si>
    <t>全程用车，包含往返，司机餐饮</t>
  </si>
  <si>
    <t>行程用餐</t>
  </si>
  <si>
    <t>午餐</t>
  </si>
  <si>
    <t>桌/次</t>
  </si>
  <si>
    <t>滑雪场内午餐（12人/桌）</t>
  </si>
  <si>
    <t>门票</t>
  </si>
  <si>
    <t>军都山滑雪场—滑雪票</t>
  </si>
  <si>
    <t>人/次</t>
  </si>
  <si>
    <t>4小时滑雪门票，含（雪鞋雪板雪仗）</t>
  </si>
  <si>
    <t>军都山滑雪场—头盔</t>
  </si>
  <si>
    <t>军都山滑雪场—雪服</t>
  </si>
  <si>
    <t>军都山滑雪场—储物柜</t>
  </si>
  <si>
    <t>其他</t>
  </si>
  <si>
    <t>滑雪教练</t>
  </si>
  <si>
    <t>滑雪教练1人，可以负责10人</t>
  </si>
  <si>
    <t>旅游组合保险</t>
  </si>
  <si>
    <t>服务费</t>
  </si>
  <si>
    <t>次</t>
  </si>
  <si>
    <t>合计：</t>
  </si>
  <si>
    <t>人均：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</si>
</sst>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177" formatCode="#,##0_ "/>
  </numFmts>
  <fonts count="31">
    <font>
      <sz val="11"/>
      <color theme="1"/>
      <name val="宋体"/>
      <charset val="134"/>
      <scheme val="minor"/>
    </font>
    <font>
      <sz val="20"/>
      <name val="微软雅黑"/>
      <charset val="134"/>
    </font>
    <font>
      <sz val="10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name val="ＭＳ Ｐゴシック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21" borderId="13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>
      <alignment horizontal="justify" vertical="justify" textRotation="127" wrapText="1"/>
      <protection hidden="1"/>
    </xf>
    <xf numFmtId="0" fontId="14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0" borderId="0">
      <alignment horizontal="justify" vertical="justify" textRotation="127" wrapText="1"/>
      <protection hidden="1"/>
    </xf>
    <xf numFmtId="0" fontId="29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7" fillId="0" borderId="0"/>
    <xf numFmtId="0" fontId="24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24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43" fontId="17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0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4" fillId="2" borderId="6" xfId="0" applyNumberFormat="1" applyFont="1" applyFill="1" applyBorder="1" applyAlignment="1">
      <alignment horizontal="center" vertical="center"/>
    </xf>
    <xf numFmtId="43" fontId="4" fillId="2" borderId="4" xfId="0" applyNumberFormat="1" applyFont="1" applyFill="1" applyBorder="1" applyAlignment="1">
      <alignment horizontal="center" vertical="center"/>
    </xf>
    <xf numFmtId="43" fontId="6" fillId="2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0" fontId="2" fillId="2" borderId="1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3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0,0_x000d__x000a_NA_x000d__x000a_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常规 2_LEXUS日本考察报价15.9.29" xfId="45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Normal_Sheet1" xfId="54"/>
    <cellStyle name="常规 2 2_LEXUS日本考察请款书15.11.4_1" xfId="55"/>
    <cellStyle name="千位分隔 2" xfId="56"/>
  </cellStyles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3"/>
  <sheetViews>
    <sheetView tabSelected="1" topLeftCell="A4" workbookViewId="0">
      <selection activeCell="K8" sqref="K8"/>
    </sheetView>
  </sheetViews>
  <sheetFormatPr defaultColWidth="10.625" defaultRowHeight="16.5"/>
  <cols>
    <col min="1" max="1" width="1.125" style="5" customWidth="1"/>
    <col min="2" max="2" width="17.375" style="5" customWidth="1"/>
    <col min="3" max="3" width="11.625" style="5" customWidth="1"/>
    <col min="4" max="4" width="5.875" style="5" customWidth="1"/>
    <col min="5" max="5" width="7.875" style="5" customWidth="1"/>
    <col min="6" max="6" width="5.75" style="5" customWidth="1"/>
    <col min="7" max="7" width="8.125" style="2" customWidth="1"/>
    <col min="8" max="8" width="11.125" style="2" customWidth="1"/>
    <col min="9" max="9" width="9.625" style="6" customWidth="1"/>
    <col min="10" max="10" width="12.875" style="7" customWidth="1"/>
    <col min="11" max="11" width="54.625" style="5" customWidth="1"/>
    <col min="12" max="12" width="115.25" style="5" customWidth="1"/>
    <col min="13" max="251" width="8.125" style="5" customWidth="1"/>
    <col min="252" max="252" width="3.75" style="5" customWidth="1"/>
    <col min="253" max="253" width="12.25" style="5" customWidth="1"/>
    <col min="254" max="254" width="14.375" style="5" customWidth="1"/>
    <col min="255" max="16384" width="10.625" style="5"/>
  </cols>
  <sheetData>
    <row r="1" s="1" customFormat="1" ht="59.25" customHeight="1" spans="2:11">
      <c r="B1" s="8" t="s">
        <v>0</v>
      </c>
      <c r="C1" s="8"/>
      <c r="D1" s="8"/>
      <c r="E1" s="8"/>
      <c r="F1" s="9"/>
      <c r="G1" s="8"/>
      <c r="H1" s="8"/>
      <c r="I1" s="28"/>
      <c r="J1" s="8"/>
      <c r="K1" s="8"/>
    </row>
    <row r="2" s="2" customFormat="1" ht="30.95" customHeight="1" spans="2:11">
      <c r="B2" s="10" t="s">
        <v>1</v>
      </c>
      <c r="C2" s="10" t="s">
        <v>2</v>
      </c>
      <c r="D2" s="10"/>
      <c r="E2" s="10"/>
      <c r="F2" s="10" t="s">
        <v>3</v>
      </c>
      <c r="G2" s="10" t="s">
        <v>4</v>
      </c>
      <c r="H2" s="11" t="s">
        <v>5</v>
      </c>
      <c r="I2" s="29" t="s">
        <v>6</v>
      </c>
      <c r="J2" s="23" t="s">
        <v>7</v>
      </c>
      <c r="K2" s="10" t="s">
        <v>8</v>
      </c>
    </row>
    <row r="3" s="2" customFormat="1" ht="27" customHeight="1" spans="2:11">
      <c r="B3" s="10" t="s">
        <v>9</v>
      </c>
      <c r="C3" s="12" t="s">
        <v>10</v>
      </c>
      <c r="D3" s="10"/>
      <c r="E3" s="10"/>
      <c r="F3" s="10">
        <v>1</v>
      </c>
      <c r="G3" s="10" t="s">
        <v>11</v>
      </c>
      <c r="H3" s="11">
        <v>1</v>
      </c>
      <c r="I3" s="29">
        <v>1600</v>
      </c>
      <c r="J3" s="23">
        <f t="shared" ref="J3:J8" si="0">F3*H3*I3</f>
        <v>1600</v>
      </c>
      <c r="K3" s="30" t="s">
        <v>12</v>
      </c>
    </row>
    <row r="4" s="2" customFormat="1" ht="27" customHeight="1" spans="2:11">
      <c r="B4" s="13" t="s">
        <v>13</v>
      </c>
      <c r="C4" s="14" t="s">
        <v>14</v>
      </c>
      <c r="D4" s="14"/>
      <c r="E4" s="12"/>
      <c r="F4" s="10">
        <v>1</v>
      </c>
      <c r="G4" s="15" t="s">
        <v>15</v>
      </c>
      <c r="H4" s="11">
        <v>1</v>
      </c>
      <c r="I4" s="29">
        <v>1200</v>
      </c>
      <c r="J4" s="23">
        <f t="shared" si="0"/>
        <v>1200</v>
      </c>
      <c r="K4" s="30" t="s">
        <v>16</v>
      </c>
    </row>
    <row r="5" s="2" customFormat="1" ht="42" customHeight="1" spans="2:11">
      <c r="B5" s="16" t="s">
        <v>17</v>
      </c>
      <c r="C5" s="17" t="s">
        <v>18</v>
      </c>
      <c r="D5" s="14"/>
      <c r="E5" s="12"/>
      <c r="F5" s="18">
        <v>12</v>
      </c>
      <c r="G5" s="15" t="s">
        <v>19</v>
      </c>
      <c r="H5" s="18">
        <v>1</v>
      </c>
      <c r="I5" s="29">
        <v>180</v>
      </c>
      <c r="J5" s="23">
        <f t="shared" si="0"/>
        <v>2160</v>
      </c>
      <c r="K5" s="31" t="s">
        <v>20</v>
      </c>
    </row>
    <row r="6" s="2" customFormat="1" ht="42" customHeight="1" spans="2:11">
      <c r="B6" s="16"/>
      <c r="C6" s="17" t="s">
        <v>21</v>
      </c>
      <c r="D6" s="14"/>
      <c r="E6" s="12"/>
      <c r="F6" s="18">
        <v>12</v>
      </c>
      <c r="G6" s="15" t="s">
        <v>19</v>
      </c>
      <c r="H6" s="18">
        <v>1</v>
      </c>
      <c r="I6" s="29">
        <v>30</v>
      </c>
      <c r="J6" s="23">
        <f t="shared" si="0"/>
        <v>360</v>
      </c>
      <c r="K6" s="31"/>
    </row>
    <row r="7" s="2" customFormat="1" ht="42" customHeight="1" spans="2:11">
      <c r="B7" s="16"/>
      <c r="C7" s="17" t="s">
        <v>22</v>
      </c>
      <c r="D7" s="14"/>
      <c r="E7" s="12"/>
      <c r="F7" s="18">
        <v>12</v>
      </c>
      <c r="G7" s="15" t="s">
        <v>19</v>
      </c>
      <c r="H7" s="18">
        <v>1</v>
      </c>
      <c r="I7" s="29">
        <v>30</v>
      </c>
      <c r="J7" s="23">
        <f t="shared" si="0"/>
        <v>360</v>
      </c>
      <c r="K7" s="31"/>
    </row>
    <row r="8" s="2" customFormat="1" ht="42" customHeight="1" spans="2:11">
      <c r="B8" s="16"/>
      <c r="C8" s="17" t="s">
        <v>23</v>
      </c>
      <c r="D8" s="14"/>
      <c r="E8" s="12"/>
      <c r="F8" s="18">
        <v>12</v>
      </c>
      <c r="G8" s="15" t="s">
        <v>19</v>
      </c>
      <c r="H8" s="18">
        <v>1</v>
      </c>
      <c r="I8" s="29">
        <v>30</v>
      </c>
      <c r="J8" s="23">
        <f t="shared" si="0"/>
        <v>360</v>
      </c>
      <c r="K8" s="31"/>
    </row>
    <row r="9" s="2" customFormat="1" ht="24" customHeight="1" spans="2:11">
      <c r="B9" s="19" t="s">
        <v>24</v>
      </c>
      <c r="C9" s="17" t="s">
        <v>25</v>
      </c>
      <c r="D9" s="14"/>
      <c r="E9" s="12"/>
      <c r="F9" s="18">
        <v>1</v>
      </c>
      <c r="G9" s="15" t="s">
        <v>19</v>
      </c>
      <c r="H9" s="18">
        <v>1</v>
      </c>
      <c r="I9" s="29">
        <v>1760</v>
      </c>
      <c r="J9" s="23">
        <f>F9*H9*I9</f>
        <v>1760</v>
      </c>
      <c r="K9" s="31" t="s">
        <v>26</v>
      </c>
    </row>
    <row r="10" s="3" customFormat="1" ht="24" customHeight="1" spans="2:11">
      <c r="B10" s="20"/>
      <c r="C10" s="21" t="s">
        <v>27</v>
      </c>
      <c r="D10" s="21"/>
      <c r="E10" s="21"/>
      <c r="F10" s="22">
        <v>12</v>
      </c>
      <c r="G10" s="23" t="s">
        <v>19</v>
      </c>
      <c r="H10" s="22">
        <v>1</v>
      </c>
      <c r="I10" s="29">
        <v>15</v>
      </c>
      <c r="J10" s="23">
        <f>I10*H10*F10</f>
        <v>180</v>
      </c>
      <c r="K10" s="31"/>
    </row>
    <row r="11" s="3" customFormat="1" ht="24" customHeight="1" spans="2:11">
      <c r="B11" s="13" t="s">
        <v>28</v>
      </c>
      <c r="C11" s="21" t="s">
        <v>28</v>
      </c>
      <c r="D11" s="21"/>
      <c r="E11" s="21"/>
      <c r="F11" s="22">
        <v>1</v>
      </c>
      <c r="G11" s="23" t="s">
        <v>29</v>
      </c>
      <c r="H11" s="22">
        <f>J5+J4+J3+J8+J7+J6+J10+J9</f>
        <v>7980</v>
      </c>
      <c r="I11" s="29">
        <v>0.1</v>
      </c>
      <c r="J11" s="23">
        <f>H11*I11</f>
        <v>798</v>
      </c>
      <c r="K11" s="31"/>
    </row>
    <row r="12" s="4" customFormat="1" ht="24" customHeight="1" spans="2:11">
      <c r="B12" s="24" t="s">
        <v>30</v>
      </c>
      <c r="C12" s="25">
        <f>SUM(J3:J11)</f>
        <v>8778</v>
      </c>
      <c r="D12" s="26"/>
      <c r="E12" s="26"/>
      <c r="F12" s="27"/>
      <c r="G12" s="26"/>
      <c r="H12" s="26"/>
      <c r="I12" s="26"/>
      <c r="J12" s="32"/>
      <c r="K12" s="33"/>
    </row>
    <row r="13" ht="18.75" spans="2:11">
      <c r="B13" s="24" t="s">
        <v>31</v>
      </c>
      <c r="C13" s="25">
        <f>C12/12</f>
        <v>731.5</v>
      </c>
      <c r="D13" s="26"/>
      <c r="E13" s="26"/>
      <c r="F13" s="27"/>
      <c r="G13" s="26"/>
      <c r="H13" s="26"/>
      <c r="I13" s="26"/>
      <c r="J13" s="32"/>
      <c r="K13" s="33"/>
    </row>
  </sheetData>
  <mergeCells count="15">
    <mergeCell ref="B1:K1"/>
    <mergeCell ref="C2:E2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J12"/>
    <mergeCell ref="C13:J13"/>
    <mergeCell ref="B5:B8"/>
    <mergeCell ref="B9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军都山滑雪场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yzl。</cp:lastModifiedBy>
  <dcterms:created xsi:type="dcterms:W3CDTF">2006-09-13T11:21:00Z</dcterms:created>
  <cp:lastPrinted>2019-09-19T02:30:00Z</cp:lastPrinted>
  <dcterms:modified xsi:type="dcterms:W3CDTF">2020-12-08T09:14:04Z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