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51" i="3"/>
  <c r="H50"/>
  <c r="H49"/>
  <c r="H48"/>
  <c r="H47"/>
  <c r="H46"/>
  <c r="H45"/>
  <c r="E45"/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52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52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<sst xmlns="http://schemas.openxmlformats.org/spreadsheetml/2006/main" count="112" uniqueCount="98">
  <si>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</si>
  <si>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</si>
  <si>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</si>
  <si>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</si>
  <si>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</si>
  <si>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</si>
  <si>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</si>
  <si>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</si>
  <si>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</si>
  <si>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</si>
  <si>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</si>
  <si>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</si>
  <si>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</si>
  <si>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</si>
  <si>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</si>
  <si>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</si>
  <si>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</si>
  <si>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</si>
  <si>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</si>
  <si>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</si>
  <si>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</si>
  <si>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</si>
  <si>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</si>
  <si>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</si>
  <si>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</si>
  <si>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</si>
  <si>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</si>
  <si>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</si>
  <si>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</si>
  <si>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</si>
  <si>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</si>
  <si>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</si>
  <si>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</si>
  <si>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</si>
  <si>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</si>
  <si>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</si>
  <si>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</si>
  <si>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</si>
  <si>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</si>
  <si>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</si>
  <si>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</si>
  <si>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</si>
  <si>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</si>
  <si>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</si>
  <si>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</si>
  <si>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</si>
  <si>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</si>
  <si>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</si>
  <si>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</si>
  <si>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</si>
  <si>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</si>
  <si>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</si>
  <si>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</si>
  <si>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</si>
  <si>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</si>
  <si>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</si>
  <si>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</si>
  <si>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</si>
  <si>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</si>
  <si>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</si>
  <si>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</si>
  <si>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</si>
  <si>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</si>
  <si>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</si>
  <si>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</si>
  <si>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</si>
  <si>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</si>
  <si>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</si>
  <si>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</si>
  <si>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</si>
  <si>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</si>
  <si>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</si>
  <si>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</si>
  <si>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</si>
  <si>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</si>
  <si>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</si>
  <si>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</si>
  <si>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</si>
  <si>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</si>
  <si>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</si>
  <si>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</si>
  <si>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</si>
  <si>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</si>
  <si>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</si>
  <si>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</si>
  <si>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房费</t>
    <phoneticPr fontId="1" type="noConversion"/>
  </si>
  <si>
    <t>餐费</t>
    <phoneticPr fontId="1" type="noConversion"/>
  </si>
  <si>
    <t>市内交通（自驾）</t>
    <phoneticPr fontId="1" type="noConversion"/>
  </si>
  <si>
    <t>自驾油票及往返高速费、停车费</t>
    <phoneticPr fontId="1" type="noConversion"/>
  </si>
  <si>
    <t>2018.5.12-13  5人</t>
    <phoneticPr fontId="1" type="noConversion"/>
  </si>
  <si>
    <t>上会补助</t>
  </si>
  <si>
    <t>打印费</t>
    <phoneticPr fontId="1" type="noConversion"/>
  </si>
  <si>
    <t>2018.5.12-13</t>
    <phoneticPr fontId="1" type="noConversion"/>
  </si>
  <si>
    <t>京郊</t>
    <phoneticPr fontId="1" type="noConversion"/>
  </si>
  <si>
    <t>团号：HMMA-180511-ALG999</t>
    <phoneticPr fontId="1" type="noConversion"/>
  </si>
  <si>
    <t>会议日期：2018年5月12日-13日</t>
    <phoneticPr fontId="1" type="noConversion"/>
  </si>
  <si>
    <t>还发票要求</t>
    <phoneticPr fontId="1" type="noConversion"/>
  </si>
  <si>
    <t>欢迎信、桌牌等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</si>
</sst>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25" workbookViewId="0">
      <selection activeCell="F65" sqref="F6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5.5" style="29" bestFit="1" customWidth="1"/>
    <col min="4" max="4" width="9.125" bestFit="1" customWidth="1"/>
    <col min="5" max="6" width="15.5" bestFit="1" customWidth="1"/>
    <col min="7" max="7" width="8.625" bestFit="1" customWidth="1"/>
    <col min="8" max="8" width="15.5" bestFit="1" customWidth="1"/>
    <col min="9" max="9" width="11.5" customWidth="1"/>
    <col min="10" max="10" width="39.5" customWidth="1"/>
  </cols>
  <sheetData>
    <row r="2" spans="1:12" ht="21" customHeight="1">
      <c r="C2" s="81" t="s">
        <v>72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8" t="s">
        <v>94</v>
      </c>
      <c r="I4" s="68"/>
      <c r="J4" s="68" t="s">
        <v>95</v>
      </c>
    </row>
    <row r="5" spans="1:12" ht="21" customHeight="1">
      <c r="H5" s="69"/>
      <c r="I5" s="69"/>
      <c r="J5" s="69"/>
    </row>
    <row r="6" spans="1:12" ht="21" customHeight="1">
      <c r="A6" s="84" t="s">
        <v>44</v>
      </c>
      <c r="B6" s="73" t="s">
        <v>0</v>
      </c>
      <c r="C6" s="82" t="s">
        <v>10</v>
      </c>
      <c r="D6" s="82"/>
      <c r="E6" s="82"/>
      <c r="F6" s="83" t="s">
        <v>9</v>
      </c>
      <c r="G6" s="83"/>
      <c r="H6" s="83"/>
      <c r="I6" s="83"/>
      <c r="J6" s="73" t="s">
        <v>96</v>
      </c>
    </row>
    <row r="7" spans="1:12" ht="21" customHeight="1">
      <c r="A7" s="84"/>
      <c r="B7" s="73"/>
      <c r="C7" s="28" t="s">
        <v>8</v>
      </c>
      <c r="D7" s="3" t="s">
        <v>1</v>
      </c>
      <c r="E7" s="27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73"/>
    </row>
    <row r="8" spans="1:12" ht="21" customHeight="1">
      <c r="A8" s="80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4" t="s">
        <v>71</v>
      </c>
    </row>
    <row r="9" spans="1:12" ht="21" customHeight="1">
      <c r="A9" s="80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0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0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0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2">
        <v>2</v>
      </c>
      <c r="B14" s="61" t="s">
        <v>47</v>
      </c>
      <c r="C14" s="63">
        <v>0</v>
      </c>
      <c r="D14" s="52"/>
      <c r="E14" s="63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4" t="s">
        <v>63</v>
      </c>
    </row>
    <row r="15" spans="1:12" ht="21" customHeight="1">
      <c r="A15" s="53"/>
      <c r="B15" s="62"/>
      <c r="C15" s="64"/>
      <c r="D15" s="53"/>
      <c r="E15" s="64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0">
        <v>3</v>
      </c>
      <c r="B17" s="57" t="s">
        <v>49</v>
      </c>
      <c r="C17" s="59">
        <v>0</v>
      </c>
      <c r="D17" s="60"/>
      <c r="E17" s="5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64</v>
      </c>
    </row>
    <row r="18" spans="1:10" ht="21" customHeight="1">
      <c r="A18" s="80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55"/>
    </row>
    <row r="19" spans="1:10" ht="21" customHeight="1">
      <c r="A19" s="80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55"/>
    </row>
    <row r="20" spans="1:10" ht="21" customHeight="1">
      <c r="A20" s="80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55"/>
    </row>
    <row r="21" spans="1:10" s="31" customFormat="1" ht="21" customHeight="1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6"/>
    </row>
    <row r="22" spans="1:10" ht="21" customHeight="1">
      <c r="A22" s="80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65</v>
      </c>
    </row>
    <row r="23" spans="1:10" ht="21" customHeight="1">
      <c r="A23" s="80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55"/>
    </row>
    <row r="24" spans="1:10" s="31" customFormat="1" ht="21" customHeight="1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6"/>
    </row>
    <row r="25" spans="1:10" ht="21" customHeight="1">
      <c r="A25" s="52">
        <v>5</v>
      </c>
      <c r="B25" s="61" t="s">
        <v>52</v>
      </c>
      <c r="C25" s="63">
        <v>0</v>
      </c>
      <c r="D25" s="52"/>
      <c r="E25" s="6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4" t="s">
        <v>66</v>
      </c>
    </row>
    <row r="26" spans="1:10" ht="21" customHeight="1">
      <c r="A26" s="53"/>
      <c r="B26" s="62"/>
      <c r="C26" s="64"/>
      <c r="D26" s="53"/>
      <c r="E26" s="64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>
      <c r="A28" s="80">
        <v>6</v>
      </c>
      <c r="B28" s="57" t="s">
        <v>53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4" t="s">
        <v>67</v>
      </c>
    </row>
    <row r="29" spans="1:10" ht="21" customHeight="1">
      <c r="A29" s="80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55"/>
    </row>
    <row r="30" spans="1:10" ht="21" customHeight="1">
      <c r="A30" s="80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55"/>
    </row>
    <row r="31" spans="1:10" ht="21" customHeight="1">
      <c r="A31" s="80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55"/>
    </row>
    <row r="32" spans="1:10" s="31" customFormat="1" ht="21" customHeight="1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6"/>
    </row>
    <row r="33" spans="1:10" ht="21" customHeight="1">
      <c r="A33" s="80">
        <v>7</v>
      </c>
      <c r="B33" s="57" t="s">
        <v>54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80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80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80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80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68</v>
      </c>
    </row>
    <row r="39" spans="1:10" ht="21" customHeight="1">
      <c r="A39" s="80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55"/>
    </row>
    <row r="40" spans="1:10" s="31" customFormat="1" ht="21" customHeight="1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6"/>
    </row>
    <row r="41" spans="1:10" ht="21" customHeight="1">
      <c r="A41" s="80">
        <v>9</v>
      </c>
      <c r="B41" s="57" t="s">
        <v>56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4" t="s">
        <v>69</v>
      </c>
    </row>
    <row r="42" spans="1:10" ht="21" customHeight="1">
      <c r="A42" s="80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0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>
      <c r="A45" s="52">
        <v>10</v>
      </c>
      <c r="B45" s="57" t="s">
        <v>5</v>
      </c>
      <c r="C45" s="59">
        <v>24060</v>
      </c>
      <c r="D45" s="60">
        <v>1</v>
      </c>
      <c r="E45" s="59">
        <f t="shared" ref="E45" si="19">C45*D45</f>
        <v>24060</v>
      </c>
      <c r="F45" s="50">
        <v>30500</v>
      </c>
      <c r="G45" s="50">
        <v>0</v>
      </c>
      <c r="H45" s="50">
        <f t="shared" ref="H45:H51" si="20">F45+G45</f>
        <v>30500</v>
      </c>
      <c r="I45" s="2" t="s">
        <v>85</v>
      </c>
      <c r="J45" s="70"/>
    </row>
    <row r="46" spans="1:10" ht="21" customHeight="1">
      <c r="A46" s="58"/>
      <c r="B46" s="57"/>
      <c r="C46" s="59"/>
      <c r="D46" s="60"/>
      <c r="E46" s="59"/>
      <c r="F46" s="50">
        <v>14094</v>
      </c>
      <c r="G46" s="50">
        <v>0</v>
      </c>
      <c r="H46" s="50">
        <f t="shared" si="20"/>
        <v>14094</v>
      </c>
      <c r="I46" s="2" t="s">
        <v>86</v>
      </c>
      <c r="J46" s="71"/>
    </row>
    <row r="47" spans="1:10" ht="21" customHeight="1">
      <c r="A47" s="58"/>
      <c r="B47" s="57"/>
      <c r="C47" s="59"/>
      <c r="D47" s="60"/>
      <c r="E47" s="59"/>
      <c r="F47" s="50">
        <v>0</v>
      </c>
      <c r="G47" s="50">
        <v>0</v>
      </c>
      <c r="H47" s="50">
        <f t="shared" si="20"/>
        <v>0</v>
      </c>
      <c r="I47" s="2"/>
      <c r="J47" s="71"/>
    </row>
    <row r="48" spans="1:10" ht="21" customHeight="1">
      <c r="A48" s="58"/>
      <c r="B48" s="57"/>
      <c r="C48" s="59"/>
      <c r="D48" s="60"/>
      <c r="E48" s="59"/>
      <c r="F48" s="50">
        <v>0</v>
      </c>
      <c r="G48" s="50">
        <v>0</v>
      </c>
      <c r="H48" s="50">
        <f t="shared" si="20"/>
        <v>0</v>
      </c>
      <c r="I48" s="2"/>
      <c r="J48" s="71"/>
    </row>
    <row r="49" spans="1:10" ht="21" customHeight="1">
      <c r="A49" s="58"/>
      <c r="B49" s="57"/>
      <c r="C49" s="59"/>
      <c r="D49" s="60"/>
      <c r="E49" s="59"/>
      <c r="F49" s="50">
        <v>0</v>
      </c>
      <c r="G49" s="50">
        <v>0</v>
      </c>
      <c r="H49" s="50">
        <f t="shared" si="20"/>
        <v>0</v>
      </c>
      <c r="I49" s="2"/>
      <c r="J49" s="71"/>
    </row>
    <row r="50" spans="1:10" ht="21" customHeight="1">
      <c r="A50" s="58"/>
      <c r="B50" s="57"/>
      <c r="C50" s="59"/>
      <c r="D50" s="60"/>
      <c r="E50" s="59"/>
      <c r="F50" s="50">
        <v>0</v>
      </c>
      <c r="G50" s="50">
        <v>0</v>
      </c>
      <c r="H50" s="50">
        <f t="shared" si="20"/>
        <v>0</v>
      </c>
      <c r="I50" s="2"/>
      <c r="J50" s="71"/>
    </row>
    <row r="51" spans="1:10" ht="21" customHeight="1">
      <c r="A51" s="53"/>
      <c r="B51" s="57"/>
      <c r="C51" s="59"/>
      <c r="D51" s="60"/>
      <c r="E51" s="59"/>
      <c r="F51" s="50">
        <v>0</v>
      </c>
      <c r="G51" s="50">
        <v>0</v>
      </c>
      <c r="H51" s="50">
        <f t="shared" si="20"/>
        <v>0</v>
      </c>
      <c r="I51" s="2"/>
      <c r="J51" s="71"/>
    </row>
    <row r="52" spans="1:10" s="31" customFormat="1" ht="21" customHeight="1">
      <c r="A52" s="34"/>
      <c r="B52" s="30" t="s">
        <v>61</v>
      </c>
      <c r="C52" s="37">
        <f>SUM(C45)</f>
        <v>24060</v>
      </c>
      <c r="D52" s="37">
        <f t="shared" ref="D52:E52" si="21">SUM(D45)</f>
        <v>1</v>
      </c>
      <c r="E52" s="37">
        <f t="shared" si="21"/>
        <v>24060</v>
      </c>
      <c r="F52" s="37">
        <f>SUM(F45:F51)</f>
        <v>44594</v>
      </c>
      <c r="G52" s="37">
        <f t="shared" ref="G52:H52" si="22">SUM(G45:G51)</f>
        <v>0</v>
      </c>
      <c r="H52" s="37">
        <f t="shared" si="22"/>
        <v>44594</v>
      </c>
      <c r="I52" s="35"/>
      <c r="J52" s="72"/>
    </row>
    <row r="53" spans="1:10" ht="21" customHeight="1">
      <c r="A53" s="34"/>
      <c r="B53" s="30" t="s">
        <v>62</v>
      </c>
      <c r="C53" s="37">
        <f>SUM(C52,C44,C40,C37,C32,C27,C24,C21,C16,C13)</f>
        <v>24060</v>
      </c>
      <c r="D53" s="37">
        <f t="shared" ref="D53:H53" si="23">SUM(D52,D44,D40,D37,D32,D27,D24,D21,D16,D13)</f>
        <v>1</v>
      </c>
      <c r="E53" s="37">
        <f t="shared" si="23"/>
        <v>24060</v>
      </c>
      <c r="F53" s="37">
        <f t="shared" si="23"/>
        <v>44594</v>
      </c>
      <c r="G53" s="37">
        <f t="shared" si="23"/>
        <v>0</v>
      </c>
      <c r="H53" s="37">
        <f t="shared" si="23"/>
        <v>44594</v>
      </c>
      <c r="I53" s="35"/>
      <c r="J53" s="39"/>
    </row>
    <row r="57" spans="1:10" ht="21" customHeight="1">
      <c r="A57" s="78" t="s">
        <v>11</v>
      </c>
      <c r="B57" s="79"/>
      <c r="C57" s="77" t="s">
        <v>12</v>
      </c>
      <c r="D57" s="77"/>
      <c r="E57" s="77" t="s">
        <v>16</v>
      </c>
      <c r="F57" s="77"/>
      <c r="G57" s="77" t="s">
        <v>17</v>
      </c>
      <c r="H57" s="77"/>
      <c r="I57" s="32" t="s">
        <v>13</v>
      </c>
    </row>
    <row r="58" spans="1:10" ht="21" customHeight="1">
      <c r="A58" s="75">
        <f>E53</f>
        <v>24060</v>
      </c>
      <c r="B58" s="76"/>
      <c r="C58" s="76">
        <f>H53</f>
        <v>44594</v>
      </c>
      <c r="D58" s="76"/>
      <c r="E58" s="76">
        <f>F53</f>
        <v>44594</v>
      </c>
      <c r="F58" s="76"/>
      <c r="G58" s="76">
        <f>G53</f>
        <v>0</v>
      </c>
      <c r="H58" s="76"/>
      <c r="I58" s="33">
        <f>A58-C58</f>
        <v>-20534</v>
      </c>
    </row>
    <row r="60" spans="1:10" ht="21" customHeight="1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4" workbookViewId="0">
      <selection activeCell="K16" sqref="K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18</v>
      </c>
      <c r="E5" s="46"/>
      <c r="F5" s="97"/>
      <c r="G5" s="97"/>
      <c r="H5" s="46" t="s">
        <v>19</v>
      </c>
      <c r="I5" s="8"/>
      <c r="J5" s="97"/>
      <c r="K5" s="98"/>
    </row>
    <row r="6" spans="2:11" ht="20.100000000000001" customHeight="1">
      <c r="B6" s="9"/>
      <c r="C6" s="10"/>
      <c r="D6" s="11" t="s">
        <v>20</v>
      </c>
      <c r="E6" s="11"/>
      <c r="F6" s="99"/>
      <c r="G6" s="99"/>
      <c r="H6" s="11" t="s">
        <v>21</v>
      </c>
      <c r="I6" s="10"/>
      <c r="J6" s="99"/>
      <c r="K6" s="100"/>
    </row>
    <row r="7" spans="2:11" ht="20.100000000000001" customHeight="1">
      <c r="B7" s="9"/>
      <c r="C7" s="10"/>
      <c r="D7" s="11" t="s">
        <v>22</v>
      </c>
      <c r="E7" s="11"/>
      <c r="F7" s="99"/>
      <c r="G7" s="99"/>
      <c r="H7" s="11" t="s">
        <v>23</v>
      </c>
      <c r="I7" s="12"/>
      <c r="J7" s="99"/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77</v>
      </c>
      <c r="I8" s="49"/>
      <c r="J8" s="105"/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24</v>
      </c>
      <c r="C10" s="108"/>
      <c r="D10" s="16" t="s">
        <v>25</v>
      </c>
      <c r="E10" s="93" t="s">
        <v>26</v>
      </c>
      <c r="F10" s="95"/>
      <c r="G10" s="17" t="s">
        <v>27</v>
      </c>
      <c r="H10" s="18" t="s">
        <v>28</v>
      </c>
      <c r="I10" s="93" t="s">
        <v>29</v>
      </c>
      <c r="J10" s="95"/>
      <c r="K10" s="17" t="s">
        <v>30</v>
      </c>
    </row>
    <row r="11" spans="2:11" ht="20.100000000000001" customHeight="1">
      <c r="B11" s="90">
        <v>1</v>
      </c>
      <c r="C11" s="91"/>
      <c r="D11" s="101" t="s">
        <v>31</v>
      </c>
      <c r="E11" s="90" t="s">
        <v>32</v>
      </c>
      <c r="F11" s="91"/>
      <c r="G11" s="19">
        <v>0</v>
      </c>
      <c r="H11" s="19"/>
      <c r="I11" s="86"/>
      <c r="J11" s="87"/>
      <c r="K11" s="20" t="s">
        <v>33</v>
      </c>
    </row>
    <row r="12" spans="2:11" ht="20.100000000000001" customHeight="1">
      <c r="B12" s="90">
        <v>2</v>
      </c>
      <c r="C12" s="91"/>
      <c r="D12" s="102"/>
      <c r="E12" s="92" t="s">
        <v>87</v>
      </c>
      <c r="F12" s="92"/>
      <c r="G12" s="51">
        <v>430</v>
      </c>
      <c r="H12" s="51">
        <v>430</v>
      </c>
      <c r="I12" s="86"/>
      <c r="J12" s="87"/>
      <c r="K12" s="20" t="s">
        <v>88</v>
      </c>
    </row>
    <row r="13" spans="2:11" ht="20.100000000000001" customHeight="1">
      <c r="B13" s="90">
        <v>3</v>
      </c>
      <c r="C13" s="91"/>
      <c r="D13" s="102"/>
      <c r="E13" s="90" t="s">
        <v>34</v>
      </c>
      <c r="F13" s="91"/>
      <c r="G13" s="51">
        <v>0</v>
      </c>
      <c r="H13" s="51"/>
      <c r="I13" s="86"/>
      <c r="J13" s="87"/>
      <c r="K13" s="20" t="s">
        <v>33</v>
      </c>
    </row>
    <row r="14" spans="2:11" ht="20.100000000000001" customHeight="1">
      <c r="B14" s="90">
        <v>4</v>
      </c>
      <c r="C14" s="91"/>
      <c r="D14" s="102"/>
      <c r="E14" s="90" t="s">
        <v>35</v>
      </c>
      <c r="F14" s="91"/>
      <c r="G14" s="51">
        <v>204</v>
      </c>
      <c r="H14" s="51">
        <v>204</v>
      </c>
      <c r="I14" s="86"/>
      <c r="J14" s="87"/>
      <c r="K14" s="20" t="s">
        <v>89</v>
      </c>
    </row>
    <row r="15" spans="2:11" ht="20.100000000000001" customHeight="1">
      <c r="B15" s="90">
        <v>5</v>
      </c>
      <c r="C15" s="91"/>
      <c r="D15" s="101" t="s">
        <v>36</v>
      </c>
      <c r="E15" s="90" t="s">
        <v>90</v>
      </c>
      <c r="F15" s="91"/>
      <c r="G15" s="51">
        <v>0</v>
      </c>
      <c r="H15" s="51"/>
      <c r="I15" s="86"/>
      <c r="J15" s="87"/>
      <c r="K15" s="25"/>
    </row>
    <row r="16" spans="2:11" ht="20.100000000000001" customHeight="1">
      <c r="B16" s="90">
        <v>6</v>
      </c>
      <c r="C16" s="91"/>
      <c r="D16" s="102"/>
      <c r="E16" s="92" t="s">
        <v>91</v>
      </c>
      <c r="F16" s="92"/>
      <c r="G16" s="51">
        <v>270</v>
      </c>
      <c r="H16" s="51">
        <v>270</v>
      </c>
      <c r="I16" s="86"/>
      <c r="J16" s="87"/>
      <c r="K16" s="20" t="s">
        <v>97</v>
      </c>
    </row>
    <row r="17" spans="1:11" ht="20.100000000000001" customHeight="1">
      <c r="B17" s="90">
        <v>7</v>
      </c>
      <c r="C17" s="91"/>
      <c r="D17" s="103"/>
      <c r="E17" s="92"/>
      <c r="F17" s="92"/>
      <c r="G17" s="19">
        <v>0</v>
      </c>
      <c r="H17" s="19"/>
      <c r="I17" s="86"/>
      <c r="J17" s="87"/>
      <c r="K17" s="20"/>
    </row>
    <row r="18" spans="1:11" ht="20.100000000000001" customHeight="1">
      <c r="B18" s="93" t="s">
        <v>37</v>
      </c>
      <c r="C18" s="94"/>
      <c r="D18" s="94"/>
      <c r="E18" s="94"/>
      <c r="F18" s="95"/>
      <c r="G18" s="21">
        <f>SUM(G11:G17)</f>
        <v>904</v>
      </c>
      <c r="H18" s="21">
        <f>SUM(H11:H17)</f>
        <v>904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28</v>
      </c>
      <c r="C20" s="96"/>
      <c r="D20" s="96"/>
      <c r="E20" s="96"/>
      <c r="F20" s="96"/>
      <c r="G20" s="96" t="s">
        <v>38</v>
      </c>
      <c r="H20" s="96"/>
      <c r="I20" s="96"/>
      <c r="J20" s="96"/>
      <c r="K20" s="17" t="s">
        <v>39</v>
      </c>
    </row>
    <row r="21" spans="1:11" ht="20.100000000000001" customHeight="1">
      <c r="B21" s="85">
        <f>H18</f>
        <v>904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904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40</v>
      </c>
      <c r="C23" s="15"/>
      <c r="D23" s="15"/>
      <c r="E23" s="15"/>
      <c r="F23" s="15" t="s">
        <v>41</v>
      </c>
      <c r="G23" s="15" t="s">
        <v>42</v>
      </c>
      <c r="H23" s="15"/>
      <c r="I23" s="15"/>
      <c r="J23" s="15" t="s">
        <v>43</v>
      </c>
      <c r="K23" s="15"/>
    </row>
    <row r="26" spans="1:11" ht="18.75">
      <c r="A26" s="81" t="s">
        <v>78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18</v>
      </c>
      <c r="E28" s="46"/>
      <c r="F28" s="97">
        <f>F5</f>
        <v>0</v>
      </c>
      <c r="G28" s="97"/>
      <c r="H28" s="46" t="s">
        <v>19</v>
      </c>
      <c r="I28" s="8"/>
      <c r="J28" s="97">
        <f>J5</f>
        <v>0</v>
      </c>
      <c r="K28" s="98"/>
    </row>
    <row r="29" spans="1:11" ht="20.100000000000001" customHeight="1">
      <c r="B29" s="9"/>
      <c r="C29" s="10"/>
      <c r="D29" s="11" t="s">
        <v>20</v>
      </c>
      <c r="E29" s="11"/>
      <c r="F29" s="99">
        <f>F6</f>
        <v>0</v>
      </c>
      <c r="G29" s="99"/>
      <c r="H29" s="11" t="s">
        <v>21</v>
      </c>
      <c r="I29" s="10"/>
      <c r="J29" s="99">
        <f>J6</f>
        <v>0</v>
      </c>
      <c r="K29" s="100"/>
    </row>
    <row r="30" spans="1:11" ht="20.100000000000001" customHeight="1">
      <c r="B30" s="9"/>
      <c r="C30" s="10"/>
      <c r="D30" s="11" t="s">
        <v>22</v>
      </c>
      <c r="E30" s="11"/>
      <c r="F30" s="99">
        <f>F7</f>
        <v>0</v>
      </c>
      <c r="G30" s="99"/>
      <c r="H30" s="11" t="s">
        <v>23</v>
      </c>
      <c r="I30" s="12"/>
      <c r="J30" s="99">
        <f>J7</f>
        <v>0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77</v>
      </c>
      <c r="I31" s="49"/>
      <c r="J31" s="105">
        <f>J8</f>
        <v>0</v>
      </c>
      <c r="K31" s="106"/>
    </row>
    <row r="32" spans="1:11" ht="20.100000000000001" customHeight="1"/>
    <row r="33" spans="2:11" ht="20.100000000000001" customHeight="1">
      <c r="B33" s="92"/>
      <c r="C33" s="92"/>
      <c r="D33" s="44" t="s">
        <v>83</v>
      </c>
      <c r="E33" s="92" t="s">
        <v>84</v>
      </c>
      <c r="F33" s="92"/>
      <c r="G33" s="19" t="s">
        <v>82</v>
      </c>
      <c r="H33" s="19" t="s">
        <v>80</v>
      </c>
      <c r="I33" s="104" t="s">
        <v>81</v>
      </c>
      <c r="J33" s="104"/>
      <c r="K33" s="45" t="s">
        <v>79</v>
      </c>
    </row>
    <row r="34" spans="2:11" ht="20.100000000000001" customHeight="1">
      <c r="B34" s="92">
        <v>1</v>
      </c>
      <c r="C34" s="92"/>
      <c r="D34" s="43" t="s">
        <v>93</v>
      </c>
      <c r="E34" s="92" t="s">
        <v>92</v>
      </c>
      <c r="F34" s="92"/>
      <c r="G34" s="19">
        <v>200</v>
      </c>
      <c r="H34" s="19">
        <v>2</v>
      </c>
      <c r="I34" s="86">
        <f>G34*H34</f>
        <v>400</v>
      </c>
      <c r="J34" s="87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/>
      <c r="I35" s="86">
        <f t="shared" ref="I35:I36" si="0">G35*H35</f>
        <v>0</v>
      </c>
      <c r="J35" s="87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/>
      <c r="I36" s="86">
        <f t="shared" si="0"/>
        <v>0</v>
      </c>
      <c r="J36" s="87"/>
      <c r="K36" s="25"/>
    </row>
    <row r="37" spans="2:11" ht="20.100000000000001" customHeight="1">
      <c r="B37" s="93" t="s">
        <v>37</v>
      </c>
      <c r="C37" s="94"/>
      <c r="D37" s="94"/>
      <c r="E37" s="94"/>
      <c r="F37" s="95"/>
      <c r="G37" s="21"/>
      <c r="H37" s="21">
        <f>SUM(H19:H36)</f>
        <v>2</v>
      </c>
      <c r="I37" s="88">
        <f>SUM(I34:J36)</f>
        <v>400</v>
      </c>
      <c r="J37" s="89"/>
      <c r="K37" s="22"/>
    </row>
    <row r="38" spans="2:11" ht="20.100000000000001" customHeight="1">
      <c r="B38" s="15" t="s">
        <v>40</v>
      </c>
      <c r="C38" s="15"/>
      <c r="D38" s="15"/>
      <c r="E38" s="15"/>
      <c r="F38" s="15" t="s">
        <v>41</v>
      </c>
      <c r="G38" s="15" t="s">
        <v>42</v>
      </c>
      <c r="H38" s="15"/>
      <c r="I38" s="15"/>
      <c r="J38" s="15" t="s">
        <v>43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2018-05-21T09:49:50Z</cp:lastPrinted>
  <dcterms:created xsi:type="dcterms:W3CDTF">2014-04-15T08:52:03Z</dcterms:created>
  <dcterms:modified xsi:type="dcterms:W3CDTF">2018-05-22T01:31:28Z</dcterms:modified>
</cp:coreProperties>
</file>