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<sst xmlns="http://schemas.openxmlformats.org/spreadsheetml/2006/main" count="90">
  <si>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</si>
  <si>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团号：HMJB-211126-NES294</t>
  </si>
  <si>
    <t>会议日期：2021.11.26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</si>
  <si>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</si>
  <si>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</si>
  <si>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</si>
  <si>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</si>
  <si>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</si>
  <si>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</si>
  <si>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</si>
  <si>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</si>
  <si>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</si>
  <si>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</si>
  <si>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</si>
  <si>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</si>
  <si>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</si>
  <si>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</si>
  <si>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</si>
  <si>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</si>
  <si>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</si>
  <si>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</si>
  <si>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</si>
  <si>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</si>
  <si>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</si>
  <si>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</si>
  <si>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</si>
  <si>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</si>
  <si>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</si>
  <si>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</si>
  <si>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</si>
  <si>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</si>
  <si>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</si>
  <si>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</si>
  <si>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</si>
  <si>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</si>
  <si>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</si>
  <si>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</si>
  <si>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</si>
  <si>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</si>
  <si>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</si>
  <si>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</si>
  <si>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</si>
  <si>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餐费，酒水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</si>
  <si>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</si>
  <si>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</si>
  <si>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</si>
  <si>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</si>
  <si>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</si>
  <si>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</si>
  <si>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</si>
  <si>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</si>
  <si>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</si>
  <si>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</si>
  <si>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</si>
  <si>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</si>
  <si>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</si>
  <si>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</si>
  <si>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</si>
  <si>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</si>
  <si>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</si>
  <si>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</si>
  <si>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</si>
  <si>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</si>
  <si>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</si>
  <si>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2021年10月</t>
  </si>
  <si>
    <t>团号:</t>
  </si>
  <si>
    <t>HMJB-211126-NES294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</si>
  <si>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</si>
  <si>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</si>
  <si>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</si>
  <si>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</si>
  <si>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</si>
  <si>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</si>
  <si>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</si>
  <si>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</si>
  <si>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</si>
  <si>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淘宝服装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</si>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</sst>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-* #,##0_-;\-* #,##0_-;_-* &quot;-&quot;_-;_-@_-"/>
    <numFmt numFmtId="42" formatCode="_-&quot;$&quot;* #,##0_-;\-&quot;$&quot;* #,##0_-;_-&quot;$&quot;* &quot;-&quot;_-;_-@_-"/>
    <numFmt numFmtId="177" formatCode="0.00_ "/>
    <numFmt numFmtId="178" formatCode="#,##0.00_ "/>
    <numFmt numFmtId="44" formatCode="_-&quot;$&quot;* #,##0.00_-;\-&quot;$&quot;* #,##0.00_-;_-&quot;$&quot;* &quot;-&quot;??_-;_-@_-"/>
    <numFmt numFmtId="179" formatCode="0.00_);[Red]\(0.00\)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65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18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1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28" borderId="19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right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6" workbookViewId="0">
      <selection activeCell="I45" sqref="I45"/>
    </sheetView>
  </sheetViews>
  <sheetFormatPr defaultColWidth="9" defaultRowHeight="21" customHeight="1"/>
  <cols>
    <col min="1" max="1" width="9.20192307692308" style="65" customWidth="1"/>
    <col min="2" max="2" width="23.3942307692308" style="66" customWidth="1"/>
    <col min="3" max="3" width="11.3942307692308" style="67" customWidth="1"/>
    <col min="4" max="4" width="9.20192307692308" style="66" customWidth="1"/>
    <col min="5" max="5" width="12.7980769230769" style="66" customWidth="1"/>
    <col min="6" max="6" width="12.2019230769231" style="66" customWidth="1"/>
    <col min="7" max="7" width="15.5961538461538" style="66" customWidth="1"/>
    <col min="8" max="8" width="11.7980769230769" style="66" customWidth="1"/>
    <col min="9" max="9" width="24.7980769230769" style="66" customWidth="1"/>
    <col min="10" max="10" width="39.3942307692308" style="66" customWidth="1"/>
    <col min="11" max="16384" width="9" style="66"/>
  </cols>
  <sheetData>
    <row r="2" customHeight="1" spans="3:12">
      <c r="C2" s="68" t="s">
        <v>0</v>
      </c>
      <c r="D2" s="68"/>
      <c r="E2" s="68"/>
      <c r="F2" s="68"/>
      <c r="G2" s="68"/>
      <c r="H2" s="68"/>
      <c r="I2" s="99"/>
      <c r="J2" s="99"/>
      <c r="K2" s="99"/>
      <c r="L2" s="99"/>
    </row>
    <row r="4" customHeight="1" spans="8:10">
      <c r="H4" s="95" t="s">
        <v>1</v>
      </c>
      <c r="I4" s="95"/>
      <c r="J4" s="95" t="s">
        <v>2</v>
      </c>
    </row>
    <row r="5" customHeight="1" spans="8:10">
      <c r="H5" s="96"/>
      <c r="I5" s="96"/>
      <c r="J5" s="96"/>
    </row>
    <row r="6" customHeight="1" spans="1:10">
      <c r="A6" s="69" t="s">
        <v>3</v>
      </c>
      <c r="B6" s="70" t="s">
        <v>4</v>
      </c>
      <c r="C6" s="71" t="s">
        <v>5</v>
      </c>
      <c r="D6" s="71"/>
      <c r="E6" s="71"/>
      <c r="F6" s="97" t="s">
        <v>6</v>
      </c>
      <c r="G6" s="97"/>
      <c r="H6" s="97"/>
      <c r="I6" s="97"/>
      <c r="J6" s="70" t="s">
        <v>7</v>
      </c>
    </row>
    <row r="7" customHeight="1" spans="1:10">
      <c r="A7" s="69"/>
      <c r="B7" s="70"/>
      <c r="C7" s="72" t="s">
        <v>8</v>
      </c>
      <c r="D7" s="73" t="s">
        <v>9</v>
      </c>
      <c r="E7" s="71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70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0</v>
      </c>
      <c r="G8" s="76">
        <v>0</v>
      </c>
      <c r="H8" s="76">
        <f t="shared" ref="H8:H43" si="0">F8+G8</f>
        <v>0</v>
      </c>
      <c r="I8" s="100"/>
      <c r="J8" s="101" t="s">
        <v>16</v>
      </c>
    </row>
    <row r="9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 t="shared" si="0"/>
        <v>0</v>
      </c>
      <c r="I9" s="100"/>
      <c r="J9" s="102"/>
    </row>
    <row r="10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 t="shared" si="0"/>
        <v>0</v>
      </c>
      <c r="I10" s="100"/>
      <c r="J10" s="102"/>
    </row>
    <row r="1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 t="shared" si="0"/>
        <v>0</v>
      </c>
      <c r="I11" s="100"/>
      <c r="J11" s="102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100"/>
      <c r="J12" s="102"/>
    </row>
    <row r="13" s="64" customFormat="1" customHeight="1" spans="1:10">
      <c r="A13" s="78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103"/>
      <c r="J13" s="104"/>
    </row>
    <row r="14" customHeight="1" spans="1:10">
      <c r="A14" s="80">
        <v>2</v>
      </c>
      <c r="B14" s="81" t="s">
        <v>18</v>
      </c>
      <c r="C14" s="82">
        <v>0</v>
      </c>
      <c r="D14" s="80"/>
      <c r="E14" s="82">
        <f t="shared" ref="E14:E45" si="2">C14*D14</f>
        <v>0</v>
      </c>
      <c r="F14" s="76">
        <v>0</v>
      </c>
      <c r="G14" s="76">
        <v>0</v>
      </c>
      <c r="H14" s="76">
        <f t="shared" si="0"/>
        <v>0</v>
      </c>
      <c r="I14" s="100"/>
      <c r="J14" s="101" t="s">
        <v>19</v>
      </c>
    </row>
    <row r="15" customHeight="1" spans="1:10">
      <c r="A15" s="83"/>
      <c r="B15" s="84"/>
      <c r="C15" s="85"/>
      <c r="D15" s="83"/>
      <c r="E15" s="85"/>
      <c r="F15" s="76">
        <v>0</v>
      </c>
      <c r="G15" s="76">
        <v>0</v>
      </c>
      <c r="H15" s="76">
        <f t="shared" ref="H15" si="3">F15+G15</f>
        <v>0</v>
      </c>
      <c r="I15" s="100"/>
      <c r="J15" s="102"/>
    </row>
    <row r="16" s="64" customFormat="1" customHeight="1" spans="1:10">
      <c r="A16" s="78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103"/>
      <c r="J16" s="104"/>
    </row>
    <row r="17" customHeight="1" spans="1:10">
      <c r="A17" s="74">
        <v>3</v>
      </c>
      <c r="B17" s="75" t="s">
        <v>21</v>
      </c>
      <c r="C17" s="76">
        <v>0</v>
      </c>
      <c r="D17" s="77"/>
      <c r="E17" s="76">
        <f t="shared" si="2"/>
        <v>0</v>
      </c>
      <c r="F17" s="76"/>
      <c r="G17" s="76">
        <v>0</v>
      </c>
      <c r="H17" s="76">
        <f t="shared" si="0"/>
        <v>0</v>
      </c>
      <c r="I17" s="100"/>
      <c r="J17" s="105" t="s">
        <v>22</v>
      </c>
    </row>
    <row r="18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0"/>
        <v>0</v>
      </c>
      <c r="I18" s="100"/>
      <c r="J18" s="106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0"/>
        <v>0</v>
      </c>
      <c r="I19" s="100"/>
      <c r="J19" s="106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0"/>
        <v>0</v>
      </c>
      <c r="I20" s="100"/>
      <c r="J20" s="106"/>
    </row>
    <row r="21" s="64" customFormat="1" customHeight="1" spans="1:10">
      <c r="A21" s="78"/>
      <c r="B21" s="78" t="s">
        <v>23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103"/>
      <c r="J21" s="107"/>
    </row>
    <row r="22" customHeight="1" spans="1:10">
      <c r="A22" s="74">
        <v>4</v>
      </c>
      <c r="B22" s="75" t="s">
        <v>24</v>
      </c>
      <c r="C22" s="76">
        <v>0</v>
      </c>
      <c r="D22" s="77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100"/>
      <c r="J22" s="105" t="s">
        <v>25</v>
      </c>
    </row>
    <row r="23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0"/>
        <v>0</v>
      </c>
      <c r="I23" s="100"/>
      <c r="J23" s="106"/>
    </row>
    <row r="24" s="64" customFormat="1" customHeight="1" spans="1:10">
      <c r="A24" s="78"/>
      <c r="B24" s="78" t="s">
        <v>26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0</v>
      </c>
      <c r="G24" s="79">
        <f t="shared" ref="G24:H24" si="7">SUM(G22:G23)</f>
        <v>0</v>
      </c>
      <c r="H24" s="79">
        <f t="shared" si="7"/>
        <v>0</v>
      </c>
      <c r="I24" s="103"/>
      <c r="J24" s="107"/>
    </row>
    <row r="25" customHeight="1" spans="1:10">
      <c r="A25" s="80">
        <v>5</v>
      </c>
      <c r="B25" s="81" t="s">
        <v>27</v>
      </c>
      <c r="C25" s="82">
        <v>0</v>
      </c>
      <c r="D25" s="80"/>
      <c r="E25" s="82">
        <f t="shared" si="2"/>
        <v>0</v>
      </c>
      <c r="F25" s="76">
        <v>0</v>
      </c>
      <c r="G25" s="76">
        <v>0</v>
      </c>
      <c r="H25" s="76">
        <f t="shared" si="0"/>
        <v>0</v>
      </c>
      <c r="I25" s="100"/>
      <c r="J25" s="101" t="s">
        <v>28</v>
      </c>
    </row>
    <row r="26" customHeight="1" spans="1:10">
      <c r="A26" s="83"/>
      <c r="B26" s="84"/>
      <c r="C26" s="85"/>
      <c r="D26" s="83"/>
      <c r="E26" s="85"/>
      <c r="F26" s="76">
        <v>0</v>
      </c>
      <c r="G26" s="76">
        <v>0</v>
      </c>
      <c r="H26" s="76">
        <f t="shared" ref="H26" si="8">F26+G26</f>
        <v>0</v>
      </c>
      <c r="I26" s="100"/>
      <c r="J26" s="102"/>
    </row>
    <row r="27" s="64" customFormat="1" customHeight="1" spans="1:10">
      <c r="A27" s="78"/>
      <c r="B27" s="78" t="s">
        <v>29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103"/>
      <c r="J27" s="104"/>
    </row>
    <row r="28" customHeight="1" spans="1:10">
      <c r="A28" s="74">
        <v>6</v>
      </c>
      <c r="B28" s="75" t="s">
        <v>30</v>
      </c>
      <c r="C28" s="76">
        <v>0</v>
      </c>
      <c r="D28" s="77"/>
      <c r="E28" s="76">
        <f t="shared" si="2"/>
        <v>0</v>
      </c>
      <c r="F28" s="76">
        <v>0</v>
      </c>
      <c r="G28" s="76">
        <v>0</v>
      </c>
      <c r="H28" s="76">
        <f t="shared" si="0"/>
        <v>0</v>
      </c>
      <c r="I28" s="100"/>
      <c r="J28" s="101" t="s">
        <v>31</v>
      </c>
    </row>
    <row r="29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0"/>
        <v>0</v>
      </c>
      <c r="I29" s="100"/>
      <c r="J29" s="106"/>
    </row>
    <row r="30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0"/>
        <v>0</v>
      </c>
      <c r="I30" s="100"/>
      <c r="J30" s="106"/>
    </row>
    <row r="3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0"/>
        <v>0</v>
      </c>
      <c r="I31" s="100"/>
      <c r="J31" s="106"/>
    </row>
    <row r="32" s="64" customFormat="1" customHeight="1" spans="1:10">
      <c r="A32" s="78"/>
      <c r="B32" s="78" t="s">
        <v>32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103"/>
      <c r="J32" s="107"/>
    </row>
    <row r="33" customHeight="1" spans="1:10">
      <c r="A33" s="74">
        <v>7</v>
      </c>
      <c r="B33" s="75" t="s">
        <v>33</v>
      </c>
      <c r="C33" s="76">
        <v>0</v>
      </c>
      <c r="D33" s="77"/>
      <c r="E33" s="76">
        <f t="shared" si="2"/>
        <v>0</v>
      </c>
      <c r="F33" s="76">
        <v>0</v>
      </c>
      <c r="G33" s="76">
        <v>0</v>
      </c>
      <c r="H33" s="76">
        <f t="shared" si="0"/>
        <v>0</v>
      </c>
      <c r="I33" s="100"/>
      <c r="J33" s="80"/>
    </row>
    <row r="34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0"/>
        <v>0</v>
      </c>
      <c r="I34" s="100"/>
      <c r="J34" s="86"/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0"/>
        <v>0</v>
      </c>
      <c r="I35" s="100"/>
      <c r="J35" s="86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0"/>
        <v>0</v>
      </c>
      <c r="I36" s="100"/>
      <c r="J36" s="86"/>
    </row>
    <row r="37" s="64" customFormat="1" customHeight="1" spans="1:10">
      <c r="A37" s="78"/>
      <c r="B37" s="78" t="s">
        <v>34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103"/>
      <c r="J37" s="83"/>
    </row>
    <row r="38" customHeight="1" spans="1:10">
      <c r="A38" s="74">
        <v>8</v>
      </c>
      <c r="B38" s="75" t="s">
        <v>35</v>
      </c>
      <c r="C38" s="76">
        <v>0</v>
      </c>
      <c r="D38" s="77"/>
      <c r="E38" s="76">
        <f t="shared" si="2"/>
        <v>0</v>
      </c>
      <c r="F38" s="76">
        <v>0</v>
      </c>
      <c r="G38" s="76">
        <v>0</v>
      </c>
      <c r="H38" s="76">
        <f t="shared" si="0"/>
        <v>0</v>
      </c>
      <c r="I38" s="100"/>
      <c r="J38" s="105" t="s">
        <v>36</v>
      </c>
    </row>
    <row r="39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0"/>
        <v>0</v>
      </c>
      <c r="I39" s="100"/>
      <c r="J39" s="106"/>
    </row>
    <row r="40" s="64" customFormat="1" customHeight="1" spans="1:10">
      <c r="A40" s="78"/>
      <c r="B40" s="78" t="s">
        <v>37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103"/>
      <c r="J40" s="107"/>
    </row>
    <row r="41" customHeight="1" spans="1:10">
      <c r="A41" s="74">
        <v>9</v>
      </c>
      <c r="B41" s="75" t="s">
        <v>38</v>
      </c>
      <c r="C41" s="76">
        <v>0</v>
      </c>
      <c r="D41" s="77"/>
      <c r="E41" s="76">
        <f t="shared" si="2"/>
        <v>0</v>
      </c>
      <c r="F41" s="76">
        <v>0</v>
      </c>
      <c r="G41" s="76">
        <v>0</v>
      </c>
      <c r="H41" s="76">
        <f t="shared" si="0"/>
        <v>0</v>
      </c>
      <c r="I41" s="100"/>
      <c r="J41" s="101" t="s">
        <v>39</v>
      </c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0"/>
        <v>0</v>
      </c>
      <c r="I42" s="100"/>
      <c r="J42" s="102"/>
    </row>
    <row r="43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0"/>
        <v>0</v>
      </c>
      <c r="I43" s="100"/>
      <c r="J43" s="102"/>
    </row>
    <row r="44" s="64" customFormat="1" customHeight="1" spans="1:10">
      <c r="A44" s="78"/>
      <c r="B44" s="78" t="s">
        <v>40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103"/>
      <c r="J44" s="104"/>
    </row>
    <row r="45" customHeight="1" spans="1:10">
      <c r="A45" s="80">
        <v>10</v>
      </c>
      <c r="B45" s="75" t="s">
        <v>41</v>
      </c>
      <c r="C45" s="76"/>
      <c r="D45" s="77"/>
      <c r="E45" s="76">
        <f t="shared" si="2"/>
        <v>0</v>
      </c>
      <c r="F45" s="98">
        <v>25000</v>
      </c>
      <c r="G45" s="76">
        <v>0</v>
      </c>
      <c r="H45" s="76">
        <f>F45+G45</f>
        <v>25000</v>
      </c>
      <c r="I45" s="108" t="s">
        <v>42</v>
      </c>
      <c r="J45" s="80"/>
    </row>
    <row r="46" customHeight="1" spans="1:10">
      <c r="A46" s="86"/>
      <c r="B46" s="75"/>
      <c r="C46" s="76"/>
      <c r="D46" s="77"/>
      <c r="E46" s="76"/>
      <c r="F46" s="98">
        <v>0</v>
      </c>
      <c r="G46" s="76">
        <v>0</v>
      </c>
      <c r="H46" s="76">
        <f t="shared" ref="H46:H51" si="19">F46+G46</f>
        <v>0</v>
      </c>
      <c r="I46" s="108"/>
      <c r="J46" s="86"/>
    </row>
    <row r="47" customHeight="1" spans="1:10">
      <c r="A47" s="86"/>
      <c r="B47" s="75"/>
      <c r="C47" s="76"/>
      <c r="D47" s="77"/>
      <c r="E47" s="76"/>
      <c r="F47" s="98">
        <v>0</v>
      </c>
      <c r="G47" s="76">
        <v>0</v>
      </c>
      <c r="H47" s="76">
        <f t="shared" si="19"/>
        <v>0</v>
      </c>
      <c r="I47" s="108"/>
      <c r="J47" s="86"/>
    </row>
    <row r="48" customHeight="1" spans="1:10">
      <c r="A48" s="86"/>
      <c r="B48" s="75"/>
      <c r="C48" s="76"/>
      <c r="D48" s="77"/>
      <c r="E48" s="76"/>
      <c r="F48" s="76">
        <v>0</v>
      </c>
      <c r="G48" s="76">
        <v>0</v>
      </c>
      <c r="H48" s="76">
        <f t="shared" si="19"/>
        <v>0</v>
      </c>
      <c r="I48" s="100"/>
      <c r="J48" s="86"/>
    </row>
    <row r="49" customHeight="1" spans="1:10">
      <c r="A49" s="86"/>
      <c r="B49" s="75"/>
      <c r="C49" s="76"/>
      <c r="D49" s="77"/>
      <c r="E49" s="76"/>
      <c r="F49" s="76">
        <v>0</v>
      </c>
      <c r="G49" s="76">
        <v>0</v>
      </c>
      <c r="H49" s="76">
        <f t="shared" si="19"/>
        <v>0</v>
      </c>
      <c r="I49" s="100"/>
      <c r="J49" s="86"/>
    </row>
    <row r="50" customHeight="1" spans="1:10">
      <c r="A50" s="86"/>
      <c r="B50" s="75"/>
      <c r="C50" s="76"/>
      <c r="D50" s="77"/>
      <c r="E50" s="76"/>
      <c r="F50" s="76">
        <v>0</v>
      </c>
      <c r="G50" s="76">
        <v>0</v>
      </c>
      <c r="H50" s="76">
        <f t="shared" si="19"/>
        <v>0</v>
      </c>
      <c r="I50" s="100"/>
      <c r="J50" s="86"/>
    </row>
    <row r="51" customHeight="1" spans="1:10">
      <c r="A51" s="83"/>
      <c r="B51" s="75"/>
      <c r="C51" s="76"/>
      <c r="D51" s="77"/>
      <c r="E51" s="76"/>
      <c r="F51" s="76">
        <v>0</v>
      </c>
      <c r="G51" s="76">
        <v>0</v>
      </c>
      <c r="H51" s="76">
        <f t="shared" si="19"/>
        <v>0</v>
      </c>
      <c r="I51" s="100"/>
      <c r="J51" s="86"/>
    </row>
    <row r="52" s="64" customFormat="1" customHeight="1" spans="1:10">
      <c r="A52" s="78"/>
      <c r="B52" s="78" t="s">
        <v>43</v>
      </c>
      <c r="C52" s="79">
        <f>SUM(C45)</f>
        <v>0</v>
      </c>
      <c r="D52" s="79">
        <f t="shared" ref="D52:E52" si="20">SUM(D45)</f>
        <v>0</v>
      </c>
      <c r="E52" s="79">
        <f t="shared" si="20"/>
        <v>0</v>
      </c>
      <c r="F52" s="79">
        <f>SUM(F45:F51)</f>
        <v>25000</v>
      </c>
      <c r="G52" s="79">
        <f t="shared" ref="G52:H52" si="21">SUM(G45:G51)</f>
        <v>0</v>
      </c>
      <c r="H52" s="79">
        <f t="shared" si="21"/>
        <v>25000</v>
      </c>
      <c r="I52" s="103"/>
      <c r="J52" s="83"/>
    </row>
    <row r="53" customHeight="1" spans="1:10">
      <c r="A53" s="78"/>
      <c r="B53" s="78" t="s">
        <v>44</v>
      </c>
      <c r="C53" s="79">
        <f>SUM(C52,C44,C40,C37,C32,C27,C24,C21,C16,C13)</f>
        <v>0</v>
      </c>
      <c r="D53" s="79">
        <f t="shared" ref="D53:H53" si="22">SUM(D52,D44,D40,D37,D32,D27,D24,D21,D16,D13)</f>
        <v>0</v>
      </c>
      <c r="E53" s="79">
        <f t="shared" si="22"/>
        <v>0</v>
      </c>
      <c r="F53" s="79">
        <f t="shared" si="22"/>
        <v>25000</v>
      </c>
      <c r="G53" s="79">
        <f t="shared" si="22"/>
        <v>0</v>
      </c>
      <c r="H53" s="79">
        <f t="shared" si="22"/>
        <v>25000</v>
      </c>
      <c r="I53" s="103"/>
      <c r="J53" s="100"/>
    </row>
    <row r="57" customHeight="1" spans="1:9">
      <c r="A57" s="87" t="s">
        <v>45</v>
      </c>
      <c r="B57" s="88"/>
      <c r="C57" s="89" t="s">
        <v>46</v>
      </c>
      <c r="D57" s="89"/>
      <c r="E57" s="89" t="s">
        <v>47</v>
      </c>
      <c r="F57" s="89"/>
      <c r="G57" s="89" t="s">
        <v>48</v>
      </c>
      <c r="H57" s="89"/>
      <c r="I57" s="109" t="s">
        <v>49</v>
      </c>
    </row>
    <row r="58" customHeight="1" spans="1:9">
      <c r="A58" s="90">
        <f>E53</f>
        <v>0</v>
      </c>
      <c r="B58" s="91"/>
      <c r="C58" s="91">
        <f>H53</f>
        <v>25000</v>
      </c>
      <c r="D58" s="91"/>
      <c r="E58" s="91">
        <f>F53</f>
        <v>25000</v>
      </c>
      <c r="F58" s="91"/>
      <c r="G58" s="91">
        <f>G53</f>
        <v>0</v>
      </c>
      <c r="H58" s="91"/>
      <c r="I58" s="110">
        <f>A58-C58</f>
        <v>-25000</v>
      </c>
    </row>
    <row r="60" customHeight="1" spans="1:9">
      <c r="A60" s="92" t="s">
        <v>50</v>
      </c>
      <c r="B60" s="93"/>
      <c r="C60" s="94" t="s">
        <v>51</v>
      </c>
      <c r="D60" s="92"/>
      <c r="E60" s="92" t="s">
        <v>52</v>
      </c>
      <c r="F60" s="92"/>
      <c r="G60" s="92" t="s">
        <v>53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workbookViewId="0">
      <selection activeCell="P19" sqref="P1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6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7"/>
    </row>
    <row r="7" ht="20" customHeight="1" spans="2:11">
      <c r="B7" s="7"/>
      <c r="C7" s="8"/>
      <c r="D7" s="9" t="s">
        <v>62</v>
      </c>
      <c r="E7" s="9"/>
      <c r="F7" s="37">
        <v>44526</v>
      </c>
      <c r="G7" s="36"/>
      <c r="H7" s="9" t="s">
        <v>63</v>
      </c>
      <c r="I7" s="48"/>
      <c r="J7" s="49" t="s">
        <v>64</v>
      </c>
      <c r="K7" s="47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50"/>
      <c r="J8" s="38" t="s">
        <v>66</v>
      </c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148</v>
      </c>
      <c r="H11" s="41">
        <v>148</v>
      </c>
      <c r="I11" s="52"/>
      <c r="J11" s="53"/>
      <c r="K11" s="54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2"/>
      <c r="J12" s="53"/>
      <c r="K12" s="54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2"/>
      <c r="J13" s="53"/>
      <c r="K13" s="54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2"/>
      <c r="J14" s="53"/>
      <c r="K14" s="54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2"/>
      <c r="J15" s="53"/>
      <c r="K15" s="54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2"/>
      <c r="J16" s="53"/>
      <c r="K16" s="54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2"/>
      <c r="J17" s="53"/>
      <c r="K17" s="54"/>
    </row>
    <row r="18" ht="20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510</v>
      </c>
      <c r="H18" s="40">
        <v>510</v>
      </c>
      <c r="I18" s="52"/>
      <c r="J18" s="53"/>
      <c r="K18" s="54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2"/>
      <c r="J19" s="53"/>
      <c r="K19" s="54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2"/>
      <c r="J20" s="53"/>
      <c r="K20" s="54"/>
    </row>
    <row r="21" ht="20" customHeight="1" spans="2:11">
      <c r="B21" s="16" t="s">
        <v>44</v>
      </c>
      <c r="C21" s="22"/>
      <c r="D21" s="22"/>
      <c r="E21" s="22"/>
      <c r="F21" s="39"/>
      <c r="G21" s="42">
        <f>SUM(G11:G20)</f>
        <v>658</v>
      </c>
      <c r="H21" s="42">
        <f>SUM(H11:H20)</f>
        <v>658</v>
      </c>
      <c r="I21" s="55">
        <f>SUM(I11:J20)</f>
        <v>0</v>
      </c>
      <c r="J21" s="56"/>
      <c r="K21" s="57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8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658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9">
        <f>SUM(B24:J24)</f>
        <v>658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6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7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8"/>
      <c r="J33" s="49" t="s">
        <v>64</v>
      </c>
      <c r="K33" s="47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50"/>
      <c r="J34" s="38"/>
      <c r="K34" s="51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60" t="s">
        <v>72</v>
      </c>
    </row>
    <row r="37" ht="25.25" customHeight="1" spans="2:11">
      <c r="B37" s="27">
        <v>1</v>
      </c>
      <c r="C37" s="28"/>
      <c r="D37" s="29" t="s">
        <v>88</v>
      </c>
      <c r="E37" s="43" t="s">
        <v>89</v>
      </c>
      <c r="F37" s="25"/>
      <c r="G37" s="40">
        <v>200</v>
      </c>
      <c r="H37" s="40">
        <v>1</v>
      </c>
      <c r="I37" s="52">
        <f>G37*H37</f>
        <v>200</v>
      </c>
      <c r="J37" s="53"/>
      <c r="K37" s="61"/>
    </row>
    <row r="38" ht="25.25" customHeight="1" spans="2:11">
      <c r="B38" s="30"/>
      <c r="C38" s="31"/>
      <c r="D38" s="32"/>
      <c r="E38" s="44"/>
      <c r="F38" s="44"/>
      <c r="G38" s="40"/>
      <c r="H38" s="40"/>
      <c r="I38" s="52"/>
      <c r="J38" s="53"/>
      <c r="K38" s="62"/>
    </row>
    <row r="39" ht="25.25" customHeight="1" spans="2:11">
      <c r="B39" s="30"/>
      <c r="C39" s="31"/>
      <c r="D39" s="32"/>
      <c r="E39" s="44"/>
      <c r="F39" s="44"/>
      <c r="G39" s="40"/>
      <c r="H39" s="40"/>
      <c r="I39" s="52"/>
      <c r="J39" s="53"/>
      <c r="K39" s="62"/>
    </row>
    <row r="40" ht="25.25" customHeight="1" spans="2:11">
      <c r="B40" s="33"/>
      <c r="C40" s="34"/>
      <c r="D40" s="32"/>
      <c r="E40" s="44"/>
      <c r="F40" s="44"/>
      <c r="G40" s="40"/>
      <c r="H40" s="40"/>
      <c r="I40" s="52"/>
      <c r="J40" s="53"/>
      <c r="K40" s="63"/>
    </row>
    <row r="41" ht="20" customHeight="1" spans="2:11">
      <c r="B41" s="16" t="s">
        <v>44</v>
      </c>
      <c r="C41" s="22"/>
      <c r="D41" s="22"/>
      <c r="E41" s="22"/>
      <c r="F41" s="39"/>
      <c r="G41" s="42"/>
      <c r="H41" s="42">
        <f>SUM(H22:H40)</f>
        <v>1</v>
      </c>
      <c r="I41" s="55">
        <f>SUM(I37:J40)</f>
        <v>200</v>
      </c>
      <c r="J41" s="56"/>
      <c r="K41" s="57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2014-04-19T00:52:00Z</dcterms:created>
  <cp:lastPrinted>2020-09-12T18:15:00Z</cp:lastPrinted>
  <dcterms:modified xsi:type="dcterms:W3CDTF">2021-12-13T12:17:00Z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