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000"/>
  </bookViews>
  <sheets>
    <sheet name="1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3" l="1"/>
  <c r="B14" i="3"/>
  <c r="F4" i="3"/>
  <c r="F5" i="3"/>
  <c r="F6" i="3"/>
  <c r="F7" i="3"/>
  <c r="F9" i="3"/>
  <c r="F10" i="3"/>
  <c r="F8" i="3"/>
  <c r="B11" i="3"/>
  <c r="F16" i="3"/>
  <c r="F17" i="3"/>
  <c r="B18" i="3"/>
  <c r="B20" i="3"/>
  <c r="B21" i="3"/>
  <c r="B22" i="3"/>
  <c r="B23" i="3"/>
</calcChain>
</file>

<file path=xl/sharedStrings.xml><?xml version="1.0" encoding="utf-8"?>
<sst xmlns="http://schemas.openxmlformats.org/spreadsheetml/2006/main" count="42" uniqueCount="37">
  <si>
    <t>项目</t>
    <phoneticPr fontId="2" type="noConversion"/>
  </si>
  <si>
    <t>规格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</si>
  <si>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</si>
  <si>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</si>
  <si>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</si>
  <si>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金额</t>
    <phoneticPr fontId="2" type="noConversion"/>
  </si>
  <si>
    <t>小计</t>
    <phoneticPr fontId="2" type="noConversion"/>
  </si>
  <si>
    <t>平米</t>
    <phoneticPr fontId="2" type="noConversion"/>
  </si>
  <si>
    <t>以上合计</t>
    <phoneticPr fontId="2" type="noConversion"/>
  </si>
  <si>
    <t>含税总计</t>
    <phoneticPr fontId="2" type="noConversion"/>
  </si>
  <si>
    <t>车次</t>
    <phoneticPr fontId="2" type="noConversion"/>
  </si>
  <si>
    <t>运费</t>
    <phoneticPr fontId="2" type="noConversion"/>
  </si>
  <si>
    <t>背景板1</t>
    <phoneticPr fontId="2" type="noConversion"/>
  </si>
  <si>
    <t>画面尺寸3.6*2.3/搭建出血尺寸4.4*2.5（环保UV喷黑白布）</t>
    <phoneticPr fontId="2" type="noConversion"/>
  </si>
  <si>
    <t>块</t>
    <phoneticPr fontId="2" type="noConversion"/>
  </si>
  <si>
    <t>手持雪弗板</t>
    <phoneticPr fontId="2" type="noConversion"/>
  </si>
  <si>
    <t>异型激光雕刻</t>
    <phoneticPr fontId="2" type="noConversion"/>
  </si>
  <si>
    <t>基础搭建及活动物料</t>
    <phoneticPr fontId="2" type="noConversion"/>
  </si>
  <si>
    <t>现场人工</t>
    <phoneticPr fontId="2" type="noConversion"/>
  </si>
  <si>
    <t>税费（6%）</t>
    <phoneticPr fontId="2" type="noConversion"/>
  </si>
  <si>
    <t>服务费（10%）</t>
    <rPh sb="0" eb="1">
      <t>fu'wi'f</t>
    </rPh>
    <phoneticPr fontId="2" type="noConversion"/>
  </si>
  <si>
    <t>项</t>
    <rPh sb="0" eb="1">
      <t>xiang</t>
    </rPh>
    <phoneticPr fontId="2" type="noConversion"/>
  </si>
  <si>
    <t>其他</t>
    <rPh sb="0" eb="1">
      <t>qi'ta</t>
    </rPh>
    <phoneticPr fontId="2" type="noConversion"/>
  </si>
  <si>
    <t>个</t>
    <rPh sb="0" eb="1">
      <t>ge</t>
    </rPh>
    <phoneticPr fontId="2" type="noConversion"/>
  </si>
  <si>
    <t>工作人员</t>
    <rPh sb="0" eb="1">
      <t>gong'zuo'ren'yuan</t>
    </rPh>
    <phoneticPr fontId="2" type="noConversion"/>
  </si>
  <si>
    <t>人</t>
    <rPh sb="0" eb="1">
      <t>ren</t>
    </rPh>
    <phoneticPr fontId="2" type="noConversion"/>
  </si>
  <si>
    <t>工时</t>
    <rPh sb="0" eb="1">
      <t>gong'shi</t>
    </rPh>
    <phoneticPr fontId="2" type="noConversion"/>
  </si>
  <si>
    <t>2019.10.24 MOMO 程序员节</t>
    <rPh sb="16" eb="17">
      <t>cheng'xu'yuan'jie</t>
    </rPh>
    <phoneticPr fontId="2" type="noConversion"/>
  </si>
  <si>
    <t>拍照角</t>
    <rPh sb="0" eb="1">
      <t>pai'zhao'jiao</t>
    </rPh>
    <phoneticPr fontId="2" type="noConversion"/>
  </si>
  <si>
    <t>橙子贴纸</t>
    <rPh sb="0" eb="1">
      <t>chegn'zi</t>
    </rPh>
    <rPh sb="2" eb="3">
      <t>tie'zhi</t>
    </rPh>
    <phoneticPr fontId="2" type="noConversion"/>
  </si>
  <si>
    <t>兑奖处</t>
    <rPh sb="0" eb="1">
      <t>dui'jiang'chu</t>
    </rPh>
    <phoneticPr fontId="2" type="noConversion"/>
  </si>
  <si>
    <t>易拉宝</t>
    <rPh sb="0" eb="1">
      <t>yi'la'bao</t>
    </rPh>
    <phoneticPr fontId="2" type="noConversion"/>
  </si>
  <si>
    <t>3人</t>
    <rPh sb="1" eb="2">
      <t>ren</t>
    </rPh>
    <phoneticPr fontId="2" type="noConversion"/>
  </si>
  <si>
    <t>奖品费用</t>
    <rPh sb="0" eb="1">
      <t>jiang'li</t>
    </rPh>
    <rPh sb="1" eb="2">
      <t>pin</t>
    </rPh>
    <rPh sb="2" eb="3">
      <t>fei'y</t>
    </rPh>
    <phoneticPr fontId="2" type="noConversion"/>
  </si>
  <si>
    <t>实物类奖品</t>
    <rPh sb="0" eb="1">
      <t>shi'wu'lie</t>
    </rPh>
    <rPh sb="2" eb="3">
      <t>lei</t>
    </rPh>
    <rPh sb="3" eb="4">
      <t>jiang'p</t>
    </rPh>
    <phoneticPr fontId="2" type="noConversion"/>
  </si>
  <si>
    <t>现场装饰</t>
    <rPh sb="0" eb="1">
      <t>xian'c</t>
    </rPh>
    <rPh sb="2" eb="3">
      <t>zhunag'shi</t>
    </rPh>
    <phoneticPr fontId="2" type="noConversion"/>
  </si>
  <si>
    <t>挂旗、易拉宝等</t>
    <rPh sb="0" eb="1">
      <t>gua'qi</t>
    </rPh>
    <rPh sb="3" eb="4">
      <t>yi'la'b</t>
    </rPh>
    <rPh sb="6" eb="7">
      <t>deng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</si>
</sst>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&quot;￥&quot;* #,##0.00_ ;_ &quot;￥&quot;* \-#,##0.00_ ;_ &quot;￥&quot;* &quot;-&quot;??_ ;_ @_ "/>
    <numFmt numFmtId="177" formatCode="0.00_ "/>
    <numFmt numFmtId="178" formatCode="0_ "/>
  </numFmts>
  <fonts count="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2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177" fontId="4" fillId="2" borderId="7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12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F23"/>
  <sheetViews>
    <sheetView tabSelected="1" workbookViewId="0">
      <selection activeCell="A12" sqref="A12:F12"/>
    </sheetView>
  </sheetViews>
  <sheetFormatPr baseColWidth="10" defaultColWidth="9" defaultRowHeight="18" x14ac:dyDescent="0.25"/>
  <cols>
    <col min="1" max="1" width="28.6640625" style="1" customWidth="1"/>
    <col min="2" max="2" width="56" style="1" customWidth="1"/>
    <col min="3" max="3" width="14" style="1" customWidth="1"/>
    <col min="4" max="4" width="9" style="1"/>
    <col min="5" max="5" width="11.5" style="1" customWidth="1"/>
    <col min="6" max="6" width="13" style="2" customWidth="1"/>
    <col min="7" max="16384" width="9" style="1"/>
  </cols>
  <sheetData>
    <row r="1" spans="1:6" ht="33" x14ac:dyDescent="0.4">
      <c r="A1" s="18" t="s">
        <v>27</v>
      </c>
      <c r="B1" s="19"/>
      <c r="C1" s="19"/>
      <c r="D1" s="19"/>
      <c r="E1" s="19"/>
      <c r="F1" s="20"/>
    </row>
    <row r="2" spans="1:6" x14ac:dyDescent="0.25">
      <c r="A2" s="1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2" t="s">
        <v>5</v>
      </c>
    </row>
    <row r="3" spans="1:6" ht="30" customHeight="1" x14ac:dyDescent="0.3">
      <c r="A3" s="21" t="s">
        <v>17</v>
      </c>
      <c r="B3" s="22"/>
      <c r="C3" s="22"/>
      <c r="D3" s="22"/>
      <c r="E3" s="22"/>
      <c r="F3" s="23"/>
    </row>
    <row r="4" spans="1:6" x14ac:dyDescent="0.25">
      <c r="A4" s="9" t="s">
        <v>12</v>
      </c>
      <c r="B4" s="5" t="s">
        <v>13</v>
      </c>
      <c r="C4" s="6">
        <v>11</v>
      </c>
      <c r="D4" s="6" t="s">
        <v>7</v>
      </c>
      <c r="E4" s="7">
        <v>240</v>
      </c>
      <c r="F4" s="10">
        <f t="shared" ref="F4" si="0">E4*C4</f>
        <v>2640</v>
      </c>
    </row>
    <row r="5" spans="1:6" s="4" customFormat="1" x14ac:dyDescent="0.25">
      <c r="A5" s="9" t="s">
        <v>28</v>
      </c>
      <c r="B5" s="5"/>
      <c r="C5" s="6">
        <v>1</v>
      </c>
      <c r="D5" s="6" t="s">
        <v>21</v>
      </c>
      <c r="E5" s="7">
        <v>4000</v>
      </c>
      <c r="F5" s="10">
        <f t="shared" ref="F5" si="1">E5*C5</f>
        <v>4000</v>
      </c>
    </row>
    <row r="6" spans="1:6" s="4" customFormat="1" x14ac:dyDescent="0.25">
      <c r="A6" s="9" t="s">
        <v>15</v>
      </c>
      <c r="B6" s="8" t="s">
        <v>16</v>
      </c>
      <c r="C6" s="6">
        <v>5</v>
      </c>
      <c r="D6" s="6" t="s">
        <v>14</v>
      </c>
      <c r="E6" s="7">
        <v>400</v>
      </c>
      <c r="F6" s="14">
        <f t="shared" ref="F6:F13" si="2">E6*C6</f>
        <v>2000</v>
      </c>
    </row>
    <row r="7" spans="1:6" s="4" customFormat="1" x14ac:dyDescent="0.25">
      <c r="A7" s="9" t="s">
        <v>30</v>
      </c>
      <c r="B7" s="8" t="s">
        <v>31</v>
      </c>
      <c r="C7" s="6">
        <v>1</v>
      </c>
      <c r="D7" s="6" t="s">
        <v>21</v>
      </c>
      <c r="E7" s="7">
        <v>300</v>
      </c>
      <c r="F7" s="14">
        <f t="shared" ref="F7:F10" si="3">E7*C7</f>
        <v>300</v>
      </c>
    </row>
    <row r="8" spans="1:6" s="4" customFormat="1" x14ac:dyDescent="0.25">
      <c r="A8" s="9" t="s">
        <v>35</v>
      </c>
      <c r="B8" s="8" t="s">
        <v>36</v>
      </c>
      <c r="C8" s="6">
        <v>1</v>
      </c>
      <c r="D8" s="6" t="s">
        <v>21</v>
      </c>
      <c r="E8" s="7">
        <v>5000</v>
      </c>
      <c r="F8" s="14">
        <f>E8*C8</f>
        <v>5000</v>
      </c>
    </row>
    <row r="9" spans="1:6" s="4" customFormat="1" x14ac:dyDescent="0.25">
      <c r="A9" s="9" t="s">
        <v>18</v>
      </c>
      <c r="B9" s="8" t="s">
        <v>32</v>
      </c>
      <c r="C9" s="6">
        <v>3</v>
      </c>
      <c r="D9" s="6" t="s">
        <v>26</v>
      </c>
      <c r="E9" s="7">
        <v>300</v>
      </c>
      <c r="F9" s="14">
        <f t="shared" si="3"/>
        <v>900</v>
      </c>
    </row>
    <row r="10" spans="1:6" s="4" customFormat="1" x14ac:dyDescent="0.25">
      <c r="A10" s="9" t="s">
        <v>11</v>
      </c>
      <c r="B10" s="8"/>
      <c r="C10" s="6">
        <v>2</v>
      </c>
      <c r="D10" s="6" t="s">
        <v>10</v>
      </c>
      <c r="E10" s="7">
        <v>800</v>
      </c>
      <c r="F10" s="14">
        <f t="shared" si="3"/>
        <v>1600</v>
      </c>
    </row>
    <row r="11" spans="1:6" s="4" customFormat="1" x14ac:dyDescent="0.25">
      <c r="A11" s="13" t="s">
        <v>6</v>
      </c>
      <c r="B11" s="15">
        <f>SUM(F4:F10)</f>
        <v>16440</v>
      </c>
      <c r="C11" s="16"/>
      <c r="D11" s="16"/>
      <c r="E11" s="16"/>
      <c r="F11" s="17"/>
    </row>
    <row r="12" spans="1:6" s="4" customFormat="1" ht="23" x14ac:dyDescent="0.3">
      <c r="A12" s="21" t="s">
        <v>33</v>
      </c>
      <c r="B12" s="22"/>
      <c r="C12" s="22"/>
      <c r="D12" s="22"/>
      <c r="E12" s="22"/>
      <c r="F12" s="23"/>
    </row>
    <row r="13" spans="1:6" s="4" customFormat="1" x14ac:dyDescent="0.25">
      <c r="A13" s="9" t="s">
        <v>34</v>
      </c>
      <c r="B13" s="8"/>
      <c r="C13" s="6">
        <v>1</v>
      </c>
      <c r="D13" s="6" t="s">
        <v>21</v>
      </c>
      <c r="E13" s="7">
        <v>20000</v>
      </c>
      <c r="F13" s="14">
        <f t="shared" si="2"/>
        <v>20000</v>
      </c>
    </row>
    <row r="14" spans="1:6" x14ac:dyDescent="0.25">
      <c r="A14" s="13" t="s">
        <v>6</v>
      </c>
      <c r="B14" s="15">
        <f>SUM(F13:F13)</f>
        <v>20000</v>
      </c>
      <c r="C14" s="16"/>
      <c r="D14" s="16"/>
      <c r="E14" s="16"/>
      <c r="F14" s="17"/>
    </row>
    <row r="15" spans="1:6" s="4" customFormat="1" ht="23" x14ac:dyDescent="0.3">
      <c r="A15" s="21" t="s">
        <v>22</v>
      </c>
      <c r="B15" s="22"/>
      <c r="C15" s="22"/>
      <c r="D15" s="22"/>
      <c r="E15" s="22"/>
      <c r="F15" s="23"/>
    </row>
    <row r="16" spans="1:6" s="4" customFormat="1" x14ac:dyDescent="0.25">
      <c r="A16" s="9" t="s">
        <v>29</v>
      </c>
      <c r="B16" s="8"/>
      <c r="C16" s="6">
        <v>1500</v>
      </c>
      <c r="D16" s="6" t="s">
        <v>23</v>
      </c>
      <c r="E16" s="7">
        <v>2</v>
      </c>
      <c r="F16" s="14">
        <f t="shared" ref="F16:F17" si="4">E16*C16</f>
        <v>3000</v>
      </c>
    </row>
    <row r="17" spans="1:6" s="4" customFormat="1" x14ac:dyDescent="0.25">
      <c r="A17" s="9" t="s">
        <v>24</v>
      </c>
      <c r="B17" s="8"/>
      <c r="C17" s="6">
        <v>2</v>
      </c>
      <c r="D17" s="6" t="s">
        <v>25</v>
      </c>
      <c r="E17" s="7">
        <v>500</v>
      </c>
      <c r="F17" s="14">
        <f t="shared" si="4"/>
        <v>1000</v>
      </c>
    </row>
    <row r="18" spans="1:6" s="4" customFormat="1" x14ac:dyDescent="0.25">
      <c r="A18" s="13" t="s">
        <v>6</v>
      </c>
      <c r="B18" s="15">
        <f>SUM(F16:F17)</f>
        <v>4000</v>
      </c>
      <c r="C18" s="16"/>
      <c r="D18" s="16"/>
      <c r="E18" s="16"/>
      <c r="F18" s="17"/>
    </row>
    <row r="19" spans="1:6" x14ac:dyDescent="0.25">
      <c r="A19" s="24"/>
      <c r="B19" s="25"/>
      <c r="C19" s="25"/>
      <c r="D19" s="25"/>
      <c r="E19" s="25"/>
      <c r="F19" s="26"/>
    </row>
    <row r="20" spans="1:6" x14ac:dyDescent="0.25">
      <c r="A20" s="13" t="s">
        <v>8</v>
      </c>
      <c r="B20" s="15">
        <f>B14+B11+B18</f>
        <v>40440</v>
      </c>
      <c r="C20" s="16"/>
      <c r="D20" s="16"/>
      <c r="E20" s="16"/>
      <c r="F20" s="17"/>
    </row>
    <row r="21" spans="1:6" s="4" customFormat="1" x14ac:dyDescent="0.25">
      <c r="A21" s="13" t="s">
        <v>20</v>
      </c>
      <c r="B21" s="15">
        <f>B20*0.1</f>
        <v>4044</v>
      </c>
      <c r="C21" s="16"/>
      <c r="D21" s="16"/>
      <c r="E21" s="16"/>
      <c r="F21" s="17"/>
    </row>
    <row r="22" spans="1:6" x14ac:dyDescent="0.25">
      <c r="A22" s="13" t="s">
        <v>19</v>
      </c>
      <c r="B22" s="15">
        <f>SUM(B20:F21)*0.06</f>
        <v>2669.04</v>
      </c>
      <c r="C22" s="16"/>
      <c r="D22" s="16"/>
      <c r="E22" s="16"/>
      <c r="F22" s="17"/>
    </row>
    <row r="23" spans="1:6" x14ac:dyDescent="0.25">
      <c r="A23" s="13" t="s">
        <v>9</v>
      </c>
      <c r="B23" s="15">
        <f>SUM(B20:F22)</f>
        <v>47153.04</v>
      </c>
      <c r="C23" s="16"/>
      <c r="D23" s="16"/>
      <c r="E23" s="16"/>
      <c r="F23" s="17"/>
    </row>
  </sheetData>
  <mergeCells count="12">
    <mergeCell ref="B22:F22"/>
    <mergeCell ref="B23:F23"/>
    <mergeCell ref="B20:F20"/>
    <mergeCell ref="B21:F21"/>
    <mergeCell ref="A1:F1"/>
    <mergeCell ref="A3:F3"/>
    <mergeCell ref="A12:F12"/>
    <mergeCell ref="B11:F11"/>
    <mergeCell ref="A19:F19"/>
    <mergeCell ref="B14:F14"/>
    <mergeCell ref="A15:F15"/>
    <mergeCell ref="B18:F1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2019-10-18T06:36:05Z</dcterms:modified>
</cp:coreProperties>
</file>