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<sst xmlns="http://schemas.openxmlformats.org/spreadsheetml/2006/main" count="75" uniqueCount="72">
  <si>
    <t>【借款报销单】</t>
  </si>
  <si>
    <t>团号：HMZA-240405-ZJT806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</si>
  <si>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</si>
  <si>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</si>
  <si>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</si>
  <si>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</si>
  <si>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</si>
  <si>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</si>
  <si>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</si>
  <si>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</si>
  <si>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</si>
  <si>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</si>
  <si>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</si>
  <si>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</si>
  <si>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</si>
  <si>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</si>
  <si>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</si>
  <si>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</si>
  <si>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</si>
  <si>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</si>
  <si>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</si>
  <si>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</si>
  <si>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</si>
  <si>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</si>
  <si>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</si>
  <si>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</si>
  <si>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休足贴</t>
  </si>
  <si>
    <t>收纳盒【40个】</t>
  </si>
  <si>
    <t>亚克力展示牌</t>
  </si>
  <si>
    <t>芭乐汁</t>
  </si>
  <si>
    <t>优衣库挎包（税费）</t>
  </si>
  <si>
    <t>指示牌</t>
  </si>
  <si>
    <t>山姆代购黄油华夫饼</t>
  </si>
  <si>
    <t>山姆海盐苏打饼干</t>
  </si>
  <si>
    <t>琥珀锅巴</t>
  </si>
  <si>
    <t>口罩</t>
  </si>
  <si>
    <t>浴球</t>
  </si>
  <si>
    <t>basao茶叶</t>
  </si>
  <si>
    <t>LED串灯</t>
  </si>
  <si>
    <t>露营灯</t>
  </si>
  <si>
    <t>贴纸</t>
  </si>
  <si>
    <t>印章</t>
  </si>
  <si>
    <t>漆面扇</t>
  </si>
  <si>
    <t>定制纸杯</t>
  </si>
  <si>
    <t>工作服加工费</t>
  </si>
  <si>
    <t>颈枕顺丰快递费</t>
  </si>
  <si>
    <t>嘉宾代报销</t>
  </si>
  <si>
    <t>收纳袋</t>
  </si>
  <si>
    <t>编织袋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</si>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</sst>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8" borderId="1" xfId="0" applyNumberFormat="1" applyFill="1" applyBorder="1" applyAlignment="1">
      <alignment horizontal="center" vertical="center"/>
    </xf>
    <xf numFmtId="176" fontId="0" fillId="9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right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zoomScale="74" zoomScaleNormal="74" topLeftCell="B20" workbookViewId="0">
      <selection activeCell="I62" sqref="I62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31"/>
      <c r="G2" s="31"/>
      <c r="H2" s="31"/>
      <c r="I2" s="40"/>
      <c r="J2" s="40"/>
      <c r="K2" s="40"/>
      <c r="L2" s="40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32" t="s">
        <v>1</v>
      </c>
      <c r="I4" s="41"/>
      <c r="J4" s="41"/>
    </row>
    <row r="5" s="1" customFormat="1" customHeight="1" spans="1:10">
      <c r="A5" s="3"/>
      <c r="C5" s="4"/>
      <c r="D5" s="5"/>
      <c r="E5" s="5"/>
      <c r="H5" s="33"/>
      <c r="I5" s="33"/>
      <c r="J5" s="33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34" t="s">
        <v>5</v>
      </c>
      <c r="G6" s="34"/>
      <c r="H6" s="34"/>
      <c r="I6" s="34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35"/>
      <c r="G8" s="35"/>
      <c r="H8" s="29"/>
      <c r="I8" s="21"/>
      <c r="J8" s="42"/>
    </row>
    <row r="9" s="2" customFormat="1" ht="29" customHeight="1" spans="1:10">
      <c r="A9" s="15"/>
      <c r="B9" s="16"/>
      <c r="C9" s="17"/>
      <c r="D9" s="15"/>
      <c r="E9" s="17"/>
      <c r="F9" s="35"/>
      <c r="G9" s="35"/>
      <c r="H9" s="29"/>
      <c r="I9" s="21"/>
      <c r="J9" s="42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43"/>
      <c r="J10" s="44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45"/>
      <c r="J11" s="46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45"/>
      <c r="J12" s="42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43"/>
      <c r="J13" s="44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35">
        <v>0</v>
      </c>
      <c r="G14" s="35">
        <v>0</v>
      </c>
      <c r="H14" s="35">
        <v>0</v>
      </c>
      <c r="I14" s="47"/>
      <c r="J14" s="48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43"/>
      <c r="J15" s="49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45"/>
      <c r="J16" s="48" t="s">
        <v>23</v>
      </c>
    </row>
    <row r="17" s="2" customFormat="1" customHeight="1" spans="1:10">
      <c r="A17" s="15"/>
      <c r="B17" s="16"/>
      <c r="C17" s="25"/>
      <c r="D17" s="26"/>
      <c r="E17" s="36"/>
      <c r="F17" s="29">
        <v>0</v>
      </c>
      <c r="G17" s="29">
        <v>0</v>
      </c>
      <c r="H17" s="29">
        <f t="shared" si="0"/>
        <v>0</v>
      </c>
      <c r="I17" s="45"/>
      <c r="J17" s="50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43"/>
      <c r="J18" s="49"/>
    </row>
    <row r="19" s="2" customFormat="1" customHeight="1" spans="1:10">
      <c r="A19" s="12">
        <v>5</v>
      </c>
      <c r="B19" s="13" t="s">
        <v>25</v>
      </c>
      <c r="C19" s="14">
        <v>20000</v>
      </c>
      <c r="D19" s="12">
        <v>1</v>
      </c>
      <c r="E19" s="14">
        <v>20000</v>
      </c>
      <c r="F19" s="37">
        <v>7574</v>
      </c>
      <c r="G19" s="37">
        <v>0</v>
      </c>
      <c r="H19" s="37">
        <v>7574</v>
      </c>
      <c r="I19" s="51" t="s">
        <v>26</v>
      </c>
      <c r="J19" s="42"/>
    </row>
    <row r="20" s="2" customFormat="1" customHeight="1" spans="1:10">
      <c r="A20" s="12"/>
      <c r="B20" s="13"/>
      <c r="C20" s="14"/>
      <c r="D20" s="12"/>
      <c r="E20" s="14"/>
      <c r="F20" s="38">
        <v>0</v>
      </c>
      <c r="G20" s="38">
        <v>275.2</v>
      </c>
      <c r="H20" s="38">
        <v>275.2</v>
      </c>
      <c r="I20" s="52" t="s">
        <v>27</v>
      </c>
      <c r="J20" s="42"/>
    </row>
    <row r="21" s="2" customFormat="1" customHeight="1" spans="1:10">
      <c r="A21" s="12"/>
      <c r="B21" s="13"/>
      <c r="C21" s="14"/>
      <c r="D21" s="12"/>
      <c r="E21" s="14"/>
      <c r="F21" s="38">
        <v>0</v>
      </c>
      <c r="G21" s="38">
        <v>8.8</v>
      </c>
      <c r="H21" s="38">
        <v>8.8</v>
      </c>
      <c r="I21" s="52" t="s">
        <v>28</v>
      </c>
      <c r="J21" s="42"/>
    </row>
    <row r="22" s="2" customFormat="1" customHeight="1" spans="1:10">
      <c r="A22" s="12"/>
      <c r="B22" s="13"/>
      <c r="C22" s="14"/>
      <c r="D22" s="12"/>
      <c r="E22" s="14"/>
      <c r="F22" s="37">
        <v>140</v>
      </c>
      <c r="G22" s="37">
        <v>0</v>
      </c>
      <c r="H22" s="37">
        <v>140</v>
      </c>
      <c r="I22" s="51" t="s">
        <v>29</v>
      </c>
      <c r="J22" s="42"/>
    </row>
    <row r="23" s="2" customFormat="1" customHeight="1" spans="1:10">
      <c r="A23" s="12"/>
      <c r="B23" s="13"/>
      <c r="C23" s="14"/>
      <c r="D23" s="12"/>
      <c r="E23" s="14"/>
      <c r="F23" s="38">
        <v>0</v>
      </c>
      <c r="G23" s="38">
        <v>117</v>
      </c>
      <c r="H23" s="38">
        <v>117</v>
      </c>
      <c r="I23" s="52" t="s">
        <v>30</v>
      </c>
      <c r="J23" s="42"/>
    </row>
    <row r="24" s="2" customFormat="1" customHeight="1" spans="1:10">
      <c r="A24" s="12"/>
      <c r="B24" s="13"/>
      <c r="C24" s="14"/>
      <c r="D24" s="12"/>
      <c r="E24" s="14"/>
      <c r="F24" s="38">
        <v>0</v>
      </c>
      <c r="G24" s="38">
        <v>151</v>
      </c>
      <c r="H24" s="38">
        <v>151</v>
      </c>
      <c r="I24" s="52" t="s">
        <v>31</v>
      </c>
      <c r="J24" s="42"/>
    </row>
    <row r="25" s="2" customFormat="1" customHeight="1" spans="1:10">
      <c r="A25" s="12"/>
      <c r="B25" s="13"/>
      <c r="C25" s="14"/>
      <c r="D25" s="12"/>
      <c r="E25" s="14"/>
      <c r="F25" s="38">
        <v>0</v>
      </c>
      <c r="G25" s="38">
        <v>668</v>
      </c>
      <c r="H25" s="38">
        <v>668</v>
      </c>
      <c r="I25" s="53" t="s">
        <v>32</v>
      </c>
      <c r="J25" s="42"/>
    </row>
    <row r="26" s="2" customFormat="1" customHeight="1" spans="1:10">
      <c r="A26" s="12"/>
      <c r="B26" s="13"/>
      <c r="C26" s="14"/>
      <c r="D26" s="12"/>
      <c r="E26" s="14"/>
      <c r="F26" s="37">
        <v>292.8</v>
      </c>
      <c r="G26" s="37">
        <v>0</v>
      </c>
      <c r="H26" s="37">
        <v>292.8</v>
      </c>
      <c r="I26" s="54" t="s">
        <v>33</v>
      </c>
      <c r="J26" s="42"/>
    </row>
    <row r="27" s="2" customFormat="1" customHeight="1" spans="1:10">
      <c r="A27" s="12"/>
      <c r="B27" s="13"/>
      <c r="C27" s="14"/>
      <c r="D27" s="12"/>
      <c r="E27" s="14"/>
      <c r="F27" s="37">
        <v>190</v>
      </c>
      <c r="G27" s="37">
        <v>0</v>
      </c>
      <c r="H27" s="37">
        <v>190</v>
      </c>
      <c r="I27" s="51" t="s">
        <v>34</v>
      </c>
      <c r="J27" s="42"/>
    </row>
    <row r="28" s="2" customFormat="1" customHeight="1" spans="1:10">
      <c r="A28" s="12"/>
      <c r="B28" s="13"/>
      <c r="C28" s="14"/>
      <c r="D28" s="12"/>
      <c r="E28" s="14"/>
      <c r="F28" s="38">
        <v>0</v>
      </c>
      <c r="G28" s="38">
        <v>17.6</v>
      </c>
      <c r="H28" s="38">
        <v>17.6</v>
      </c>
      <c r="I28" s="52" t="s">
        <v>28</v>
      </c>
      <c r="J28" s="42"/>
    </row>
    <row r="29" s="2" customFormat="1" customHeight="1" spans="1:10">
      <c r="A29" s="12"/>
      <c r="B29" s="13"/>
      <c r="C29" s="14"/>
      <c r="D29" s="12"/>
      <c r="E29" s="14"/>
      <c r="F29" s="37">
        <v>57.8</v>
      </c>
      <c r="G29" s="37">
        <v>0</v>
      </c>
      <c r="H29" s="37">
        <v>57.8</v>
      </c>
      <c r="I29" s="54" t="s">
        <v>35</v>
      </c>
      <c r="J29" s="42"/>
    </row>
    <row r="30" s="2" customFormat="1" customHeight="1" spans="1:10">
      <c r="A30" s="12"/>
      <c r="B30" s="13"/>
      <c r="C30" s="14"/>
      <c r="D30" s="12"/>
      <c r="E30" s="14"/>
      <c r="F30" s="39">
        <v>1720</v>
      </c>
      <c r="G30" s="39">
        <v>0</v>
      </c>
      <c r="H30" s="39">
        <v>1720</v>
      </c>
      <c r="I30" s="27" t="s">
        <v>36</v>
      </c>
      <c r="J30" s="42"/>
    </row>
    <row r="31" s="2" customFormat="1" customHeight="1" spans="1:10">
      <c r="A31" s="12"/>
      <c r="B31" s="13"/>
      <c r="C31" s="14"/>
      <c r="D31" s="12"/>
      <c r="E31" s="14"/>
      <c r="F31" s="37">
        <v>1026</v>
      </c>
      <c r="G31" s="37">
        <v>0</v>
      </c>
      <c r="H31" s="37">
        <v>1026</v>
      </c>
      <c r="I31" s="51" t="s">
        <v>37</v>
      </c>
      <c r="J31" s="42"/>
    </row>
    <row r="32" s="2" customFormat="1" customHeight="1" spans="1:10">
      <c r="A32" s="12"/>
      <c r="B32" s="13"/>
      <c r="C32" s="14"/>
      <c r="D32" s="12"/>
      <c r="E32" s="14"/>
      <c r="F32" s="38">
        <v>0</v>
      </c>
      <c r="G32" s="38">
        <v>136.8</v>
      </c>
      <c r="H32" s="38">
        <v>136.8</v>
      </c>
      <c r="I32" s="52" t="s">
        <v>38</v>
      </c>
      <c r="J32" s="42"/>
    </row>
    <row r="33" s="2" customFormat="1" customHeight="1" spans="1:10">
      <c r="A33" s="12"/>
      <c r="B33" s="13"/>
      <c r="C33" s="14"/>
      <c r="D33" s="12"/>
      <c r="E33" s="14"/>
      <c r="F33" s="38">
        <v>0</v>
      </c>
      <c r="G33" s="38">
        <v>56</v>
      </c>
      <c r="H33" s="38">
        <v>56</v>
      </c>
      <c r="I33" s="52" t="s">
        <v>39</v>
      </c>
      <c r="J33" s="42"/>
    </row>
    <row r="34" s="2" customFormat="1" customHeight="1" spans="1:10">
      <c r="A34" s="12"/>
      <c r="B34" s="13"/>
      <c r="C34" s="14"/>
      <c r="D34" s="12"/>
      <c r="E34" s="14"/>
      <c r="F34" s="38">
        <v>0</v>
      </c>
      <c r="G34" s="38">
        <v>23.78</v>
      </c>
      <c r="H34" s="38">
        <v>23.78</v>
      </c>
      <c r="I34" s="52" t="s">
        <v>40</v>
      </c>
      <c r="J34" s="42"/>
    </row>
    <row r="35" s="2" customFormat="1" customHeight="1" spans="1:10">
      <c r="A35" s="12"/>
      <c r="B35" s="13"/>
      <c r="C35" s="14"/>
      <c r="D35" s="12"/>
      <c r="E35" s="14"/>
      <c r="F35" s="38">
        <v>0</v>
      </c>
      <c r="G35" s="38">
        <v>16.08</v>
      </c>
      <c r="H35" s="38">
        <v>16.08</v>
      </c>
      <c r="I35" s="52" t="s">
        <v>40</v>
      </c>
      <c r="J35" s="42"/>
    </row>
    <row r="36" s="2" customFormat="1" customHeight="1" spans="1:10">
      <c r="A36" s="12"/>
      <c r="B36" s="13"/>
      <c r="C36" s="14"/>
      <c r="D36" s="12"/>
      <c r="E36" s="14"/>
      <c r="F36" s="38">
        <v>0</v>
      </c>
      <c r="G36" s="38">
        <v>42</v>
      </c>
      <c r="H36" s="38">
        <v>42</v>
      </c>
      <c r="I36" s="52" t="s">
        <v>41</v>
      </c>
      <c r="J36" s="42"/>
    </row>
    <row r="37" s="2" customFormat="1" customHeight="1" spans="1:10">
      <c r="A37" s="12"/>
      <c r="B37" s="13"/>
      <c r="C37" s="14"/>
      <c r="D37" s="12"/>
      <c r="E37" s="14"/>
      <c r="F37" s="38">
        <v>0</v>
      </c>
      <c r="G37" s="38">
        <v>38</v>
      </c>
      <c r="H37" s="38">
        <v>38</v>
      </c>
      <c r="I37" s="52" t="s">
        <v>41</v>
      </c>
      <c r="J37" s="42"/>
    </row>
    <row r="38" s="2" customFormat="1" customHeight="1" spans="1:10">
      <c r="A38" s="12"/>
      <c r="B38" s="13"/>
      <c r="C38" s="14"/>
      <c r="D38" s="12"/>
      <c r="E38" s="14"/>
      <c r="F38" s="38">
        <v>0</v>
      </c>
      <c r="G38" s="38">
        <v>8.5</v>
      </c>
      <c r="H38" s="38">
        <v>8.5</v>
      </c>
      <c r="I38" s="52" t="s">
        <v>42</v>
      </c>
      <c r="J38" s="42"/>
    </row>
    <row r="39" s="2" customFormat="1" customHeight="1" spans="1:10">
      <c r="A39" s="12"/>
      <c r="B39" s="13"/>
      <c r="C39" s="14"/>
      <c r="D39" s="12"/>
      <c r="E39" s="14"/>
      <c r="F39" s="37">
        <v>1056</v>
      </c>
      <c r="G39" s="37">
        <v>0</v>
      </c>
      <c r="H39" s="37">
        <v>1056</v>
      </c>
      <c r="I39" s="55" t="s">
        <v>43</v>
      </c>
      <c r="J39" s="42"/>
    </row>
    <row r="40" s="2" customFormat="1" customHeight="1" spans="1:10">
      <c r="A40" s="12"/>
      <c r="B40" s="13"/>
      <c r="C40" s="14"/>
      <c r="D40" s="12"/>
      <c r="E40" s="14"/>
      <c r="F40" s="39">
        <v>400</v>
      </c>
      <c r="G40" s="39">
        <v>0</v>
      </c>
      <c r="H40" s="39">
        <v>400</v>
      </c>
      <c r="I40" s="56" t="s">
        <v>44</v>
      </c>
      <c r="J40" s="42"/>
    </row>
    <row r="41" s="2" customFormat="1" customHeight="1" spans="1:10">
      <c r="A41" s="12"/>
      <c r="B41" s="13"/>
      <c r="C41" s="14"/>
      <c r="D41" s="12"/>
      <c r="E41" s="14"/>
      <c r="F41" s="37">
        <v>533</v>
      </c>
      <c r="G41" s="37">
        <v>0</v>
      </c>
      <c r="H41" s="37">
        <v>533</v>
      </c>
      <c r="I41" s="55" t="s">
        <v>45</v>
      </c>
      <c r="J41" s="42"/>
    </row>
    <row r="42" s="2" customFormat="1" customHeight="1" spans="1:10">
      <c r="A42" s="12"/>
      <c r="B42" s="13"/>
      <c r="C42" s="14"/>
      <c r="D42" s="12"/>
      <c r="E42" s="14"/>
      <c r="F42" s="38">
        <v>0</v>
      </c>
      <c r="G42" s="38">
        <v>1434</v>
      </c>
      <c r="H42" s="38">
        <v>1434</v>
      </c>
      <c r="I42" s="57" t="s">
        <v>46</v>
      </c>
      <c r="J42" s="42"/>
    </row>
    <row r="43" s="2" customFormat="1" customHeight="1" spans="1:10">
      <c r="A43" s="12"/>
      <c r="B43" s="13"/>
      <c r="C43" s="14"/>
      <c r="D43" s="12"/>
      <c r="E43" s="14"/>
      <c r="F43" s="39">
        <v>1700</v>
      </c>
      <c r="G43" s="39">
        <v>0</v>
      </c>
      <c r="H43" s="39">
        <v>1700</v>
      </c>
      <c r="I43" s="56" t="s">
        <v>47</v>
      </c>
      <c r="J43" s="42"/>
    </row>
    <row r="44" s="2" customFormat="1" customHeight="1" spans="1:10">
      <c r="A44" s="12"/>
      <c r="B44" s="13"/>
      <c r="C44" s="14"/>
      <c r="D44" s="12"/>
      <c r="E44" s="14"/>
      <c r="F44" s="39">
        <v>4244</v>
      </c>
      <c r="G44" s="39">
        <v>0</v>
      </c>
      <c r="H44" s="39">
        <v>4244</v>
      </c>
      <c r="I44" s="56" t="s">
        <v>48</v>
      </c>
      <c r="J44" s="42"/>
    </row>
    <row r="45" s="2" customFormat="1" customHeight="1" spans="1:10">
      <c r="A45" s="18"/>
      <c r="B45" s="19" t="s">
        <v>49</v>
      </c>
      <c r="C45" s="20">
        <f>SUM(C19)</f>
        <v>20000</v>
      </c>
      <c r="D45" s="20">
        <f>SUM(D19)</f>
        <v>1</v>
      </c>
      <c r="E45" s="20">
        <f>SUM(E19)</f>
        <v>20000</v>
      </c>
      <c r="F45" s="20">
        <f>SUM(F19:F44)</f>
        <v>18933.6</v>
      </c>
      <c r="G45" s="20">
        <f>SUM(G19:G44)</f>
        <v>2992.76</v>
      </c>
      <c r="H45" s="20">
        <f>SUM(H19:H44)</f>
        <v>21926.36</v>
      </c>
      <c r="I45" s="43"/>
      <c r="J45" s="44"/>
    </row>
    <row r="46" s="1" customFormat="1" customHeight="1" spans="1:10">
      <c r="A46" s="27">
        <v>6</v>
      </c>
      <c r="B46" s="28" t="s">
        <v>50</v>
      </c>
      <c r="C46" s="29">
        <v>0</v>
      </c>
      <c r="D46" s="30">
        <v>0</v>
      </c>
      <c r="E46" s="29">
        <f t="shared" ref="E46:E50" si="3">C46*D46</f>
        <v>0</v>
      </c>
      <c r="F46" s="29">
        <v>0</v>
      </c>
      <c r="G46" s="29">
        <v>0</v>
      </c>
      <c r="H46" s="29">
        <f t="shared" ref="H46:H50" si="4">F46+G46</f>
        <v>0</v>
      </c>
      <c r="I46" s="45"/>
      <c r="J46" s="46" t="s">
        <v>51</v>
      </c>
    </row>
    <row r="47" s="2" customFormat="1" customHeight="1" spans="1:10">
      <c r="A47" s="18"/>
      <c r="B47" s="19" t="s">
        <v>52</v>
      </c>
      <c r="C47" s="20">
        <f t="shared" ref="C47:C51" si="5">SUM(C46)</f>
        <v>0</v>
      </c>
      <c r="D47" s="20">
        <f t="shared" ref="D47:D51" si="6">SUM(D46)</f>
        <v>0</v>
      </c>
      <c r="E47" s="20">
        <f t="shared" ref="E47:E51" si="7">SUM(E46)</f>
        <v>0</v>
      </c>
      <c r="F47" s="20">
        <f t="shared" ref="F47:H47" si="8">SUM(F46:F46)</f>
        <v>0</v>
      </c>
      <c r="G47" s="20">
        <f t="shared" si="8"/>
        <v>0</v>
      </c>
      <c r="H47" s="20">
        <f t="shared" si="8"/>
        <v>0</v>
      </c>
      <c r="I47" s="43"/>
      <c r="J47" s="49"/>
    </row>
    <row r="48" s="1" customFormat="1" customHeight="1" spans="1:10">
      <c r="A48" s="27">
        <v>7</v>
      </c>
      <c r="B48" s="28" t="s">
        <v>53</v>
      </c>
      <c r="C48" s="29">
        <v>0</v>
      </c>
      <c r="D48" s="30">
        <v>0</v>
      </c>
      <c r="E48" s="29">
        <f t="shared" si="3"/>
        <v>0</v>
      </c>
      <c r="F48" s="29">
        <v>0</v>
      </c>
      <c r="G48" s="29">
        <v>0</v>
      </c>
      <c r="H48" s="29">
        <f t="shared" si="4"/>
        <v>0</v>
      </c>
      <c r="I48" s="45"/>
      <c r="J48" s="58"/>
    </row>
    <row r="49" s="2" customFormat="1" customHeight="1" spans="1:10">
      <c r="A49" s="18"/>
      <c r="B49" s="19" t="s">
        <v>54</v>
      </c>
      <c r="C49" s="20">
        <f t="shared" si="5"/>
        <v>0</v>
      </c>
      <c r="D49" s="20">
        <f t="shared" si="6"/>
        <v>0</v>
      </c>
      <c r="E49" s="20">
        <f t="shared" si="7"/>
        <v>0</v>
      </c>
      <c r="F49" s="20">
        <f t="shared" ref="F49:H49" si="9">SUM(F48:F48)</f>
        <v>0</v>
      </c>
      <c r="G49" s="20">
        <f t="shared" si="9"/>
        <v>0</v>
      </c>
      <c r="H49" s="20">
        <f t="shared" si="9"/>
        <v>0</v>
      </c>
      <c r="I49" s="43"/>
      <c r="J49" s="59"/>
    </row>
    <row r="50" s="1" customFormat="1" customHeight="1" spans="1:10">
      <c r="A50" s="27">
        <v>8</v>
      </c>
      <c r="B50" s="28" t="s">
        <v>55</v>
      </c>
      <c r="C50" s="29">
        <v>0</v>
      </c>
      <c r="D50" s="30">
        <v>0</v>
      </c>
      <c r="E50" s="29">
        <f t="shared" si="3"/>
        <v>0</v>
      </c>
      <c r="F50" s="29">
        <v>0</v>
      </c>
      <c r="G50" s="29">
        <v>0</v>
      </c>
      <c r="H50" s="29">
        <f t="shared" si="4"/>
        <v>0</v>
      </c>
      <c r="I50" s="45"/>
      <c r="J50" s="48" t="s">
        <v>56</v>
      </c>
    </row>
    <row r="51" s="2" customFormat="1" customHeight="1" spans="1:10">
      <c r="A51" s="18"/>
      <c r="B51" s="19" t="s">
        <v>57</v>
      </c>
      <c r="C51" s="20">
        <f t="shared" si="5"/>
        <v>0</v>
      </c>
      <c r="D51" s="20">
        <f t="shared" si="6"/>
        <v>0</v>
      </c>
      <c r="E51" s="20">
        <f t="shared" si="7"/>
        <v>0</v>
      </c>
      <c r="F51" s="20">
        <f t="shared" ref="F51:H51" si="10">SUM(F50:F50)</f>
        <v>0</v>
      </c>
      <c r="G51" s="20">
        <f t="shared" si="10"/>
        <v>0</v>
      </c>
      <c r="H51" s="20">
        <f t="shared" si="10"/>
        <v>0</v>
      </c>
      <c r="I51" s="43"/>
      <c r="J51" s="49"/>
    </row>
    <row r="52" s="1" customFormat="1" customHeight="1" spans="1:10">
      <c r="A52" s="27">
        <v>9</v>
      </c>
      <c r="B52" s="28" t="s">
        <v>58</v>
      </c>
      <c r="C52" s="29">
        <v>0</v>
      </c>
      <c r="D52" s="30">
        <v>0</v>
      </c>
      <c r="E52" s="29">
        <f>C52*D52</f>
        <v>0</v>
      </c>
      <c r="F52" s="29">
        <v>0</v>
      </c>
      <c r="G52" s="29">
        <v>0</v>
      </c>
      <c r="H52" s="29">
        <f>F52+G52</f>
        <v>0</v>
      </c>
      <c r="I52" s="45"/>
      <c r="J52" s="46" t="s">
        <v>59</v>
      </c>
    </row>
    <row r="53" s="2" customFormat="1" customHeight="1" spans="1:10">
      <c r="A53" s="18"/>
      <c r="B53" s="19" t="s">
        <v>60</v>
      </c>
      <c r="C53" s="20">
        <f>SUM(C52)</f>
        <v>0</v>
      </c>
      <c r="D53" s="20">
        <f>SUM(D52)</f>
        <v>0</v>
      </c>
      <c r="E53" s="20">
        <f>SUM(E52)</f>
        <v>0</v>
      </c>
      <c r="F53" s="20">
        <f t="shared" ref="F53:H53" si="11">SUM(F52:F52)</f>
        <v>0</v>
      </c>
      <c r="G53" s="20">
        <f t="shared" si="11"/>
        <v>0</v>
      </c>
      <c r="H53" s="20">
        <f t="shared" si="11"/>
        <v>0</v>
      </c>
      <c r="I53" s="43"/>
      <c r="J53" s="44"/>
    </row>
    <row r="54" s="1" customFormat="1" customHeight="1" spans="1:10">
      <c r="A54" s="12"/>
      <c r="B54" s="28"/>
      <c r="C54" s="29">
        <v>0</v>
      </c>
      <c r="D54" s="30">
        <v>0</v>
      </c>
      <c r="E54" s="29">
        <v>0</v>
      </c>
      <c r="F54" s="35"/>
      <c r="G54" s="35"/>
      <c r="H54" s="35"/>
      <c r="I54" s="47"/>
      <c r="J54" s="60"/>
    </row>
    <row r="55" s="1" customFormat="1" customHeight="1" spans="1:10">
      <c r="A55" s="12"/>
      <c r="B55" s="28"/>
      <c r="C55" s="29"/>
      <c r="D55" s="30"/>
      <c r="E55" s="29"/>
      <c r="F55" s="35"/>
      <c r="G55" s="35"/>
      <c r="H55" s="35"/>
      <c r="I55" s="47"/>
      <c r="J55" s="60"/>
    </row>
    <row r="56" s="1" customFormat="1" customHeight="1" spans="1:10">
      <c r="A56" s="12"/>
      <c r="B56" s="28"/>
      <c r="C56" s="29"/>
      <c r="D56" s="30"/>
      <c r="E56" s="29"/>
      <c r="F56" s="35"/>
      <c r="G56" s="35"/>
      <c r="H56" s="35"/>
      <c r="I56" s="47"/>
      <c r="J56" s="60"/>
    </row>
    <row r="57" s="1" customFormat="1" customHeight="1" spans="1:10">
      <c r="A57" s="12"/>
      <c r="B57" s="28"/>
      <c r="C57" s="29"/>
      <c r="D57" s="30"/>
      <c r="E57" s="29"/>
      <c r="F57" s="35"/>
      <c r="G57" s="35"/>
      <c r="H57" s="35"/>
      <c r="I57" s="47"/>
      <c r="J57" s="60"/>
    </row>
    <row r="58" s="1" customFormat="1" customHeight="1" spans="1:10">
      <c r="A58" s="12"/>
      <c r="B58" s="28"/>
      <c r="C58" s="29"/>
      <c r="D58" s="30"/>
      <c r="E58" s="29"/>
      <c r="F58" s="35"/>
      <c r="G58" s="35"/>
      <c r="H58" s="35"/>
      <c r="I58" s="47"/>
      <c r="J58" s="60"/>
    </row>
    <row r="59" s="1" customFormat="1" customHeight="1" spans="1:10">
      <c r="A59" s="12"/>
      <c r="B59" s="28"/>
      <c r="C59" s="29"/>
      <c r="D59" s="30"/>
      <c r="E59" s="29"/>
      <c r="F59" s="35"/>
      <c r="G59" s="35"/>
      <c r="H59" s="35"/>
      <c r="I59" s="47"/>
      <c r="J59" s="60"/>
    </row>
    <row r="60" s="2" customFormat="1" customHeight="1" spans="1:10">
      <c r="A60" s="18"/>
      <c r="B60" s="19" t="s">
        <v>61</v>
      </c>
      <c r="C60" s="20">
        <f>SUM(C54)</f>
        <v>0</v>
      </c>
      <c r="D60" s="20">
        <f>SUM(D54)</f>
        <v>0</v>
      </c>
      <c r="E60" s="20">
        <f>SUM(E54)</f>
        <v>0</v>
      </c>
      <c r="F60" s="20">
        <f t="shared" ref="F60:H60" si="12">SUM(F54:F59)</f>
        <v>0</v>
      </c>
      <c r="G60" s="20">
        <f t="shared" si="12"/>
        <v>0</v>
      </c>
      <c r="H60" s="20">
        <f t="shared" si="12"/>
        <v>0</v>
      </c>
      <c r="I60" s="43"/>
      <c r="J60" s="59"/>
    </row>
    <row r="61" s="1" customFormat="1" customHeight="1" spans="1:10">
      <c r="A61" s="18"/>
      <c r="B61" s="19" t="s">
        <v>62</v>
      </c>
      <c r="C61" s="20">
        <f t="shared" ref="C61:H61" si="13">SUM(C60,C53,C51,C49,C47,C45,C18,C15,C13,C10)</f>
        <v>20000</v>
      </c>
      <c r="D61" s="20">
        <f t="shared" si="13"/>
        <v>1</v>
      </c>
      <c r="E61" s="20">
        <f t="shared" si="13"/>
        <v>20000</v>
      </c>
      <c r="F61" s="20">
        <f t="shared" si="13"/>
        <v>18933.6</v>
      </c>
      <c r="G61" s="20">
        <f t="shared" si="13"/>
        <v>2992.76</v>
      </c>
      <c r="H61" s="20">
        <f t="shared" si="13"/>
        <v>21926.36</v>
      </c>
      <c r="I61" s="43"/>
      <c r="J61" s="61"/>
    </row>
    <row r="62" s="1" customFormat="1" customHeight="1" spans="1:5">
      <c r="A62" s="3"/>
      <c r="C62" s="4"/>
      <c r="D62" s="5"/>
      <c r="E62" s="5"/>
    </row>
    <row r="63" s="1" customFormat="1" customHeight="1" spans="1:5">
      <c r="A63" s="3"/>
      <c r="C63" s="4"/>
      <c r="D63" s="5"/>
      <c r="E63" s="5"/>
    </row>
    <row r="64" s="1" customFormat="1" customHeight="1" spans="1:5">
      <c r="A64" s="3"/>
      <c r="C64" s="4"/>
      <c r="D64" s="5"/>
      <c r="E64" s="5"/>
    </row>
    <row r="65" s="1" customFormat="1" customHeight="1" spans="1:9">
      <c r="A65" s="62" t="s">
        <v>63</v>
      </c>
      <c r="B65" s="63"/>
      <c r="C65" s="64" t="s">
        <v>64</v>
      </c>
      <c r="D65" s="64"/>
      <c r="E65" s="64" t="s">
        <v>65</v>
      </c>
      <c r="F65" s="71"/>
      <c r="G65" s="71" t="s">
        <v>66</v>
      </c>
      <c r="H65" s="71"/>
      <c r="I65" s="72" t="s">
        <v>67</v>
      </c>
    </row>
    <row r="66" s="1" customFormat="1" customHeight="1" spans="1:9">
      <c r="A66" s="65">
        <f>E61</f>
        <v>20000</v>
      </c>
      <c r="B66" s="66"/>
      <c r="C66" s="67">
        <f>H61</f>
        <v>21926.36</v>
      </c>
      <c r="D66" s="67"/>
      <c r="E66" s="67">
        <f>F61</f>
        <v>18933.6</v>
      </c>
      <c r="F66" s="66"/>
      <c r="G66" s="66">
        <f>G61</f>
        <v>2992.76</v>
      </c>
      <c r="H66" s="66"/>
      <c r="I66" s="73">
        <f>A66-C66</f>
        <v>-1926.36</v>
      </c>
    </row>
    <row r="67" s="1" customFormat="1" customHeight="1" spans="1:5">
      <c r="A67" s="3"/>
      <c r="C67" s="4"/>
      <c r="D67" s="5"/>
      <c r="E67" s="5"/>
    </row>
    <row r="68" s="1" customFormat="1" customHeight="1" spans="1:9">
      <c r="A68" s="68" t="s">
        <v>68</v>
      </c>
      <c r="B68" s="2"/>
      <c r="C68" s="69" t="s">
        <v>69</v>
      </c>
      <c r="D68" s="70"/>
      <c r="E68" s="70" t="s">
        <v>70</v>
      </c>
      <c r="F68" s="68"/>
      <c r="G68" s="68" t="s">
        <v>71</v>
      </c>
      <c r="H68" s="68"/>
      <c r="I68" s="2"/>
    </row>
  </sheetData>
  <mergeCells count="5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9"/>
    <mergeCell ref="A11:A12"/>
    <mergeCell ref="A16:A17"/>
    <mergeCell ref="A19:A44"/>
    <mergeCell ref="A54:A59"/>
    <mergeCell ref="B6:B7"/>
    <mergeCell ref="B8:B9"/>
    <mergeCell ref="B11:B12"/>
    <mergeCell ref="B16:B17"/>
    <mergeCell ref="B19:B44"/>
    <mergeCell ref="B54:B59"/>
    <mergeCell ref="C8:C9"/>
    <mergeCell ref="C11:C12"/>
    <mergeCell ref="C16:C17"/>
    <mergeCell ref="C19:C44"/>
    <mergeCell ref="C54:C59"/>
    <mergeCell ref="D8:D9"/>
    <mergeCell ref="D11:D12"/>
    <mergeCell ref="D16:D17"/>
    <mergeCell ref="D19:D44"/>
    <mergeCell ref="D54:D59"/>
    <mergeCell ref="E8:E9"/>
    <mergeCell ref="E11:E12"/>
    <mergeCell ref="E16:E17"/>
    <mergeCell ref="E19:E44"/>
    <mergeCell ref="E54:E59"/>
    <mergeCell ref="J4:J5"/>
    <mergeCell ref="J6:J7"/>
    <mergeCell ref="J8:J10"/>
    <mergeCell ref="J11:J13"/>
    <mergeCell ref="J14:J15"/>
    <mergeCell ref="J16:J18"/>
    <mergeCell ref="J19:J45"/>
    <mergeCell ref="J46:J47"/>
    <mergeCell ref="J48:J49"/>
    <mergeCell ref="J50:J51"/>
    <mergeCell ref="J52:J53"/>
    <mergeCell ref="J54:J60"/>
    <mergeCell ref="H4:I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障嗜俾虑低</cp:lastModifiedBy>
  <dcterms:created xsi:type="dcterms:W3CDTF">2024-03-21T02:31:00Z</dcterms:created>
  <dcterms:modified xsi:type="dcterms:W3CDTF">2024-05-15T15:09:07Z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110889C7F0AAE130D4C43966B5857486_43</vt:lpwstr>
  </property>
  <property fmtid="{D5CDD505-2E9C-101B-9397-08002B2CF9AE}" pid="3" name="KSOProductBuildVer">
    <vt:lpwstr>2052-6.5.1.8687</vt:lpwstr>
  </property>
</Properties>
</file>