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127"/>
  <workbookPr filterPrivacy="1"/>
  <bookViews>
    <workbookView xWindow="0" yWindow="465" windowWidth="28800" windowHeight="16185"/>
  </bookViews>
  <sheets>
    <sheet name="机票明细" sheetId="3" r:id="rId1"/>
  </sheets>
  <calcPr calcId="162913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50" i="3" l="1"/>
  <c r="J42" i="3"/>
  <c r="J32" i="3"/>
  <c r="J24" i="3"/>
  <c r="J14" i="3"/>
  <c r="J4" i="3"/>
  <c r="J51" i="3"/>
  <c r="J53" i="3"/>
  <c r="J54" i="3"/>
</calcChain>
</file>

<file path=xl/sharedStrings.xml><?xml version="1.0" encoding="utf-8"?>
<sst xmlns="http://schemas.openxmlformats.org/spreadsheetml/2006/main" count="123" uniqueCount="57">
  <si>
    <t>序号</t>
  </si>
  <si>
    <t>路程</t>
  </si>
  <si>
    <t>出发地</t>
  </si>
  <si>
    <t>到达地</t>
  </si>
  <si>
    <t>时间</t>
  </si>
  <si>
    <t>航班号</t>
  </si>
  <si>
    <t>价格/人</t>
  </si>
  <si>
    <t>价格小计</t>
  </si>
  <si>
    <t>去程</t>
  </si>
  <si>
    <t>北京
[2号航站楼]</t>
  </si>
  <si>
    <t>广州
[白云机场]</t>
  </si>
  <si>
    <t>8月1日 
13:30-16:55</t>
  </si>
  <si>
    <t>南方航空CZ3106</t>
  </si>
  <si>
    <t>布里斯班
[布里斯班机场]</t>
  </si>
  <si>
    <t>8月1日 
21:20-08:25+1</t>
  </si>
  <si>
    <t>南方航空
CZ381</t>
  </si>
  <si>
    <t>转程</t>
  </si>
  <si>
    <t>布里斯班
机场 I</t>
  </si>
  <si>
    <t>奥克兰
国际机场I</t>
  </si>
  <si>
    <t>8月5日
9:10-14:20</t>
  </si>
  <si>
    <t>澳洲航空QF123</t>
  </si>
  <si>
    <t>回程</t>
  </si>
  <si>
    <t>8月6日 
22:00-06:00+1</t>
  </si>
  <si>
    <t>南方航空
CZ306</t>
  </si>
  <si>
    <t>8月7日 
09:00-12:15</t>
  </si>
  <si>
    <t>南方航空
CZ3099</t>
  </si>
  <si>
    <t>布里斯班
机场D</t>
  </si>
  <si>
    <t>悉尼
金斯福德史密斯机场T3</t>
  </si>
  <si>
    <t>8月6日
10:05-11:40</t>
  </si>
  <si>
    <t>澳洲航空QF517</t>
  </si>
  <si>
    <t>悉尼
金斯福德史密斯机场T1</t>
  </si>
  <si>
    <t>8月9日 
12:25-22:15</t>
  </si>
  <si>
    <t>东方航空MU8419</t>
  </si>
  <si>
    <t>8月1日 
14:30-18:00</t>
  </si>
  <si>
    <t>南方航空CZ3162</t>
  </si>
  <si>
    <t>8月9日 
10:45-18:30</t>
  </si>
  <si>
    <t>南方航空
CZ326</t>
  </si>
  <si>
    <t>8月9日 
22:00-01:10+1</t>
  </si>
  <si>
    <t>南方航空
CZ3165</t>
  </si>
  <si>
    <t>北京
[3号航站楼]</t>
  </si>
  <si>
    <t>悉尼
金斯福德史密斯机场T1</t>
    <phoneticPr fontId="1" type="noConversion"/>
  </si>
  <si>
    <t>8月1日 
00:50-14:50</t>
    <phoneticPr fontId="1" type="noConversion"/>
  </si>
  <si>
    <t>中国国航
CA173</t>
    <phoneticPr fontId="1" type="noConversion"/>
  </si>
  <si>
    <t>悉尼
金斯福德史密斯机场</t>
  </si>
  <si>
    <t>布里斯班机场 
国际航站楼</t>
  </si>
  <si>
    <t>8月1日 
21:45-23:15</t>
  </si>
  <si>
    <t>澳洲航空
QF556</t>
  </si>
  <si>
    <t>澳洲航空
QF517</t>
  </si>
  <si>
    <t>澳洲航空
QF107</t>
  </si>
  <si>
    <t>价格合计</t>
  </si>
  <si>
    <t>数量</t>
    <phoneticPr fontId="1" type="noConversion"/>
  </si>
  <si>
    <t>次数</t>
    <phoneticPr fontId="1" type="noConversion"/>
  </si>
  <si>
    <t>服务费10%</t>
    <phoneticPr fontId="1" type="noConversion"/>
  </si>
  <si>
    <t>行程表</t>
    <phoneticPr fontId="1" type="noConversion"/>
  </si>
  <si>
    <t>结算金额</t>
    <phoneticPr fontId="1" type="noConversion"/>
  </si>
  <si>
    <t>王霄、郑松山布里斯班-悉尼机票改签费</t>
    <rPh sb="0" eb="1">
      <t>wang'xiao</t>
    </rPh>
    <rPh sb="3" eb="4">
      <t>zheng'song'shan</t>
    </rPh>
    <rPh sb="6" eb="7">
      <t>bu'li'si'ban</t>
    </rPh>
    <rPh sb="11" eb="12">
      <t>xi'ni</t>
    </rPh>
    <rPh sb="13" eb="14">
      <t>ji'piao</t>
    </rPh>
    <rPh sb="15" eb="16">
      <t>gai'qian</t>
    </rPh>
    <rPh sb="17" eb="18">
      <t>fei</t>
    </rPh>
    <phoneticPr fontId="1" type="noConversion"/>
  </si>
  <si>
    <t>改期（增加）</t>
    <rPh sb="3" eb="4">
      <t>zeng'jia</t>
    </rPh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</si>
</sst>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 &quot;¥&quot;* #,##0.00_ ;_ &quot;¥&quot;* \-#,##0.00_ ;_ &quot;¥&quot;* &quot;-&quot;??_ ;_ @_ "/>
    <numFmt numFmtId="176" formatCode="m&quot;月&quot;d&quot;日&quot;;@"/>
  </numFmts>
  <fonts count="8">
    <font>
      <sz val="11"/>
      <color theme="1"/>
      <name val="DengXian"/>
      <family val="2"/>
      <charset val="134"/>
      <scheme val="minor"/>
    </font>
    <font>
      <sz val="9"/>
      <name val="DengXian"/>
      <family val="2"/>
      <charset val="134"/>
      <scheme val="minor"/>
    </font>
    <font>
      <sz val="11"/>
      <color theme="1"/>
      <name val="微软雅黑"/>
      <family val="2"/>
      <charset val="134"/>
    </font>
    <font>
      <sz val="11"/>
      <color theme="1"/>
      <name val="DengXian"/>
      <family val="2"/>
      <charset val="134"/>
      <scheme val="minor"/>
    </font>
    <font>
      <sz val="1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indexed="8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theme="4" tint="0.79985961485641044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44" fontId="3" fillId="0" borderId="0" applyFont="0" applyFill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44" fontId="5" fillId="3" borderId="1" xfId="1" applyFont="1" applyFill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176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right" vertical="center" wrapText="1"/>
    </xf>
    <xf numFmtId="44" fontId="6" fillId="3" borderId="1" xfId="1" applyFont="1" applyFill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44" fontId="5" fillId="3" borderId="1" xfId="1" applyFont="1" applyFill="1" applyBorder="1" applyAlignment="1">
      <alignment horizontal="right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4" fontId="7" fillId="3" borderId="1" xfId="1" applyFont="1" applyFill="1" applyBorder="1" applyAlignment="1">
      <alignment horizontal="right" vertical="center" wrapText="1"/>
    </xf>
    <xf numFmtId="44" fontId="5" fillId="3" borderId="1" xfId="0" applyNumberFormat="1" applyFont="1" applyFill="1" applyBorder="1" applyAlignment="1">
      <alignment horizontal="right" vertical="center" wrapText="1"/>
    </xf>
    <xf numFmtId="0" fontId="5" fillId="3" borderId="1" xfId="0" applyFont="1" applyFill="1" applyBorder="1" applyAlignment="1">
      <alignment horizontal="right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44" fontId="6" fillId="3" borderId="1" xfId="1" applyFont="1" applyFill="1" applyBorder="1" applyAlignment="1">
      <alignment horizontal="right" vertical="center" wrapText="1"/>
    </xf>
    <xf numFmtId="0" fontId="7" fillId="3" borderId="1" xfId="0" applyFont="1" applyFill="1" applyBorder="1" applyAlignment="1">
      <alignment horizontal="center" vertical="center" wrapText="1"/>
    </xf>
  </cellXfs>
  <cellStyles count="2">
    <cellStyle name="常规" xfId="0" builtinId="0"/>
    <cellStyle name="货币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4"/>
  <sheetViews>
    <sheetView tabSelected="1" view="pageBreakPreview" topLeftCell="A12" workbookViewId="0">
      <selection activeCell="J42" sqref="J42:J49"/>
    </sheetView>
  </sheetViews>
  <sheetFormatPr defaultColWidth="8.875" defaultRowHeight="16.5"/>
  <cols>
    <col min="1" max="1" width="4.625" style="1" bestFit="1" customWidth="1"/>
    <col min="2" max="2" width="11.125" style="1" customWidth="1"/>
    <col min="3" max="4" width="18.875" style="1" bestFit="1" customWidth="1"/>
    <col min="5" max="5" width="13.625" style="1" bestFit="1" customWidth="1"/>
    <col min="6" max="6" width="15.375" style="1" bestFit="1" customWidth="1"/>
    <col min="7" max="7" width="11.375" style="4" bestFit="1" customWidth="1"/>
    <col min="8" max="9" width="4.625" style="1" bestFit="1" customWidth="1"/>
    <col min="10" max="10" width="12.625" style="4" bestFit="1" customWidth="1"/>
    <col min="11" max="16384" width="8.875" style="1"/>
  </cols>
  <sheetData>
    <row r="1" spans="1:13">
      <c r="A1" s="19" t="s">
        <v>0</v>
      </c>
      <c r="B1" s="19" t="s">
        <v>53</v>
      </c>
      <c r="C1" s="19"/>
      <c r="D1" s="19"/>
      <c r="E1" s="19"/>
      <c r="F1" s="19"/>
      <c r="G1" s="19"/>
      <c r="H1" s="19"/>
      <c r="I1" s="19"/>
      <c r="J1" s="19"/>
    </row>
    <row r="2" spans="1:13">
      <c r="A2" s="19"/>
      <c r="B2" s="7"/>
      <c r="C2" s="7"/>
      <c r="D2" s="7"/>
      <c r="E2" s="7"/>
      <c r="F2" s="7"/>
      <c r="G2" s="19" t="s">
        <v>54</v>
      </c>
      <c r="H2" s="19"/>
      <c r="I2" s="19"/>
      <c r="J2" s="19"/>
    </row>
    <row r="3" spans="1:13">
      <c r="A3" s="19"/>
      <c r="B3" s="8" t="s">
        <v>1</v>
      </c>
      <c r="C3" s="8" t="s">
        <v>2</v>
      </c>
      <c r="D3" s="8" t="s">
        <v>3</v>
      </c>
      <c r="E3" s="9" t="s">
        <v>4</v>
      </c>
      <c r="F3" s="8" t="s">
        <v>5</v>
      </c>
      <c r="G3" s="10" t="s">
        <v>6</v>
      </c>
      <c r="H3" s="8" t="s">
        <v>50</v>
      </c>
      <c r="I3" s="8" t="s">
        <v>51</v>
      </c>
      <c r="J3" s="10" t="s">
        <v>7</v>
      </c>
    </row>
    <row r="4" spans="1:13">
      <c r="A4" s="14">
        <v>1</v>
      </c>
      <c r="B4" s="20" t="s">
        <v>8</v>
      </c>
      <c r="C4" s="20" t="s">
        <v>9</v>
      </c>
      <c r="D4" s="21" t="s">
        <v>10</v>
      </c>
      <c r="E4" s="15" t="s">
        <v>11</v>
      </c>
      <c r="F4" s="21" t="s">
        <v>12</v>
      </c>
      <c r="G4" s="22">
        <v>35230</v>
      </c>
      <c r="H4" s="31">
        <v>2</v>
      </c>
      <c r="I4" s="31">
        <v>1</v>
      </c>
      <c r="J4" s="23">
        <f>G4*H4*1</f>
        <v>70460</v>
      </c>
    </row>
    <row r="5" spans="1:13">
      <c r="A5" s="14"/>
      <c r="B5" s="20"/>
      <c r="C5" s="20"/>
      <c r="D5" s="21"/>
      <c r="E5" s="15"/>
      <c r="F5" s="21"/>
      <c r="G5" s="22"/>
      <c r="H5" s="31"/>
      <c r="I5" s="31"/>
      <c r="J5" s="24"/>
    </row>
    <row r="6" spans="1:13">
      <c r="A6" s="14"/>
      <c r="B6" s="20"/>
      <c r="C6" s="20" t="s">
        <v>10</v>
      </c>
      <c r="D6" s="21" t="s">
        <v>13</v>
      </c>
      <c r="E6" s="15" t="s">
        <v>14</v>
      </c>
      <c r="F6" s="21" t="s">
        <v>15</v>
      </c>
      <c r="G6" s="22"/>
      <c r="H6" s="31"/>
      <c r="I6" s="31"/>
      <c r="J6" s="24"/>
    </row>
    <row r="7" spans="1:13">
      <c r="A7" s="14"/>
      <c r="B7" s="20"/>
      <c r="C7" s="20"/>
      <c r="D7" s="21"/>
      <c r="E7" s="15"/>
      <c r="F7" s="21"/>
      <c r="G7" s="22"/>
      <c r="H7" s="31"/>
      <c r="I7" s="31"/>
      <c r="J7" s="24"/>
    </row>
    <row r="8" spans="1:13">
      <c r="A8" s="14"/>
      <c r="B8" s="20" t="s">
        <v>16</v>
      </c>
      <c r="C8" s="20" t="s">
        <v>17</v>
      </c>
      <c r="D8" s="21" t="s">
        <v>18</v>
      </c>
      <c r="E8" s="15" t="s">
        <v>19</v>
      </c>
      <c r="F8" s="21" t="s">
        <v>20</v>
      </c>
      <c r="G8" s="22"/>
      <c r="H8" s="31"/>
      <c r="I8" s="31"/>
      <c r="J8" s="24"/>
    </row>
    <row r="9" spans="1:13">
      <c r="A9" s="14"/>
      <c r="B9" s="20"/>
      <c r="C9" s="20"/>
      <c r="D9" s="21"/>
      <c r="E9" s="15"/>
      <c r="F9" s="21"/>
      <c r="G9" s="22"/>
      <c r="H9" s="31"/>
      <c r="I9" s="31"/>
      <c r="J9" s="24"/>
    </row>
    <row r="10" spans="1:13">
      <c r="A10" s="14"/>
      <c r="B10" s="20" t="s">
        <v>21</v>
      </c>
      <c r="C10" s="20" t="s">
        <v>18</v>
      </c>
      <c r="D10" s="21" t="s">
        <v>10</v>
      </c>
      <c r="E10" s="17" t="s">
        <v>22</v>
      </c>
      <c r="F10" s="21" t="s">
        <v>23</v>
      </c>
      <c r="G10" s="22"/>
      <c r="H10" s="31"/>
      <c r="I10" s="31"/>
      <c r="J10" s="24"/>
      <c r="M10" s="2"/>
    </row>
    <row r="11" spans="1:13">
      <c r="A11" s="14"/>
      <c r="B11" s="20"/>
      <c r="C11" s="20"/>
      <c r="D11" s="21"/>
      <c r="E11" s="17"/>
      <c r="F11" s="21"/>
      <c r="G11" s="22"/>
      <c r="H11" s="31"/>
      <c r="I11" s="31"/>
      <c r="J11" s="24"/>
    </row>
    <row r="12" spans="1:13">
      <c r="A12" s="14"/>
      <c r="B12" s="20"/>
      <c r="C12" s="20" t="s">
        <v>10</v>
      </c>
      <c r="D12" s="21" t="s">
        <v>9</v>
      </c>
      <c r="E12" s="17" t="s">
        <v>24</v>
      </c>
      <c r="F12" s="21" t="s">
        <v>25</v>
      </c>
      <c r="G12" s="22"/>
      <c r="H12" s="31"/>
      <c r="I12" s="31"/>
      <c r="J12" s="24"/>
    </row>
    <row r="13" spans="1:13">
      <c r="A13" s="14"/>
      <c r="B13" s="20"/>
      <c r="C13" s="20"/>
      <c r="D13" s="21"/>
      <c r="E13" s="17"/>
      <c r="F13" s="21"/>
      <c r="G13" s="22"/>
      <c r="H13" s="31"/>
      <c r="I13" s="31"/>
      <c r="J13" s="24"/>
    </row>
    <row r="14" spans="1:13">
      <c r="A14" s="14">
        <v>2</v>
      </c>
      <c r="B14" s="14" t="s">
        <v>8</v>
      </c>
      <c r="C14" s="14" t="s">
        <v>9</v>
      </c>
      <c r="D14" s="14" t="s">
        <v>10</v>
      </c>
      <c r="E14" s="15" t="s">
        <v>11</v>
      </c>
      <c r="F14" s="21" t="s">
        <v>12</v>
      </c>
      <c r="G14" s="16">
        <v>11231</v>
      </c>
      <c r="H14" s="28">
        <v>2</v>
      </c>
      <c r="I14" s="28">
        <v>1</v>
      </c>
      <c r="J14" s="16">
        <f>G14*H14*I14</f>
        <v>22462</v>
      </c>
    </row>
    <row r="15" spans="1:13">
      <c r="A15" s="14"/>
      <c r="B15" s="14"/>
      <c r="C15" s="14"/>
      <c r="D15" s="14"/>
      <c r="E15" s="15"/>
      <c r="F15" s="21"/>
      <c r="G15" s="16"/>
      <c r="H15" s="28"/>
      <c r="I15" s="28"/>
      <c r="J15" s="16"/>
    </row>
    <row r="16" spans="1:13">
      <c r="A16" s="14"/>
      <c r="B16" s="14"/>
      <c r="C16" s="14" t="s">
        <v>10</v>
      </c>
      <c r="D16" s="14" t="s">
        <v>13</v>
      </c>
      <c r="E16" s="15" t="s">
        <v>14</v>
      </c>
      <c r="F16" s="21" t="s">
        <v>15</v>
      </c>
      <c r="G16" s="16"/>
      <c r="H16" s="28"/>
      <c r="I16" s="28"/>
      <c r="J16" s="16"/>
    </row>
    <row r="17" spans="1:10">
      <c r="A17" s="14"/>
      <c r="B17" s="14"/>
      <c r="C17" s="14"/>
      <c r="D17" s="14"/>
      <c r="E17" s="15"/>
      <c r="F17" s="21"/>
      <c r="G17" s="16"/>
      <c r="H17" s="28"/>
      <c r="I17" s="28"/>
      <c r="J17" s="16"/>
    </row>
    <row r="18" spans="1:10">
      <c r="A18" s="14"/>
      <c r="B18" s="14" t="s">
        <v>16</v>
      </c>
      <c r="C18" s="14" t="s">
        <v>17</v>
      </c>
      <c r="D18" s="14" t="s">
        <v>18</v>
      </c>
      <c r="E18" s="15" t="s">
        <v>19</v>
      </c>
      <c r="F18" s="21" t="s">
        <v>20</v>
      </c>
      <c r="G18" s="16"/>
      <c r="H18" s="28"/>
      <c r="I18" s="28"/>
      <c r="J18" s="16"/>
    </row>
    <row r="19" spans="1:10">
      <c r="A19" s="14"/>
      <c r="B19" s="14"/>
      <c r="C19" s="14"/>
      <c r="D19" s="14"/>
      <c r="E19" s="15"/>
      <c r="F19" s="21"/>
      <c r="G19" s="16"/>
      <c r="H19" s="28"/>
      <c r="I19" s="28"/>
      <c r="J19" s="16"/>
    </row>
    <row r="20" spans="1:10">
      <c r="A20" s="14"/>
      <c r="B20" s="14" t="s">
        <v>21</v>
      </c>
      <c r="C20" s="14" t="s">
        <v>18</v>
      </c>
      <c r="D20" s="14" t="s">
        <v>10</v>
      </c>
      <c r="E20" s="17" t="s">
        <v>22</v>
      </c>
      <c r="F20" s="21" t="s">
        <v>23</v>
      </c>
      <c r="G20" s="16"/>
      <c r="H20" s="28"/>
      <c r="I20" s="28"/>
      <c r="J20" s="16"/>
    </row>
    <row r="21" spans="1:10">
      <c r="A21" s="14"/>
      <c r="B21" s="14"/>
      <c r="C21" s="14"/>
      <c r="D21" s="14"/>
      <c r="E21" s="17"/>
      <c r="F21" s="21"/>
      <c r="G21" s="16"/>
      <c r="H21" s="28"/>
      <c r="I21" s="28"/>
      <c r="J21" s="16"/>
    </row>
    <row r="22" spans="1:10">
      <c r="A22" s="14"/>
      <c r="B22" s="14"/>
      <c r="C22" s="14" t="s">
        <v>10</v>
      </c>
      <c r="D22" s="14" t="s">
        <v>9</v>
      </c>
      <c r="E22" s="17" t="s">
        <v>24</v>
      </c>
      <c r="F22" s="21" t="s">
        <v>25</v>
      </c>
      <c r="G22" s="16"/>
      <c r="H22" s="28"/>
      <c r="I22" s="28"/>
      <c r="J22" s="16"/>
    </row>
    <row r="23" spans="1:10">
      <c r="A23" s="14"/>
      <c r="B23" s="14"/>
      <c r="C23" s="14"/>
      <c r="D23" s="14"/>
      <c r="E23" s="17"/>
      <c r="F23" s="21"/>
      <c r="G23" s="16"/>
      <c r="H23" s="28"/>
      <c r="I23" s="28"/>
      <c r="J23" s="16"/>
    </row>
    <row r="24" spans="1:10">
      <c r="A24" s="14">
        <v>3</v>
      </c>
      <c r="B24" s="20" t="s">
        <v>8</v>
      </c>
      <c r="C24" s="25" t="s">
        <v>9</v>
      </c>
      <c r="D24" s="25" t="s">
        <v>10</v>
      </c>
      <c r="E24" s="15" t="s">
        <v>11</v>
      </c>
      <c r="F24" s="21" t="s">
        <v>12</v>
      </c>
      <c r="G24" s="22">
        <v>41180</v>
      </c>
      <c r="H24" s="31">
        <v>1</v>
      </c>
      <c r="I24" s="31">
        <v>1</v>
      </c>
      <c r="J24" s="16">
        <f>G24*H24*I24</f>
        <v>41180</v>
      </c>
    </row>
    <row r="25" spans="1:10">
      <c r="A25" s="14"/>
      <c r="B25" s="20"/>
      <c r="C25" s="25"/>
      <c r="D25" s="25"/>
      <c r="E25" s="15"/>
      <c r="F25" s="21"/>
      <c r="G25" s="22"/>
      <c r="H25" s="31"/>
      <c r="I25" s="31"/>
      <c r="J25" s="16"/>
    </row>
    <row r="26" spans="1:10">
      <c r="A26" s="14"/>
      <c r="B26" s="20"/>
      <c r="C26" s="25" t="s">
        <v>10</v>
      </c>
      <c r="D26" s="25" t="s">
        <v>13</v>
      </c>
      <c r="E26" s="17" t="s">
        <v>14</v>
      </c>
      <c r="F26" s="18" t="s">
        <v>15</v>
      </c>
      <c r="G26" s="22"/>
      <c r="H26" s="31"/>
      <c r="I26" s="31"/>
      <c r="J26" s="16"/>
    </row>
    <row r="27" spans="1:10">
      <c r="A27" s="14"/>
      <c r="B27" s="20"/>
      <c r="C27" s="25"/>
      <c r="D27" s="25"/>
      <c r="E27" s="17"/>
      <c r="F27" s="18"/>
      <c r="G27" s="22"/>
      <c r="H27" s="31"/>
      <c r="I27" s="31"/>
      <c r="J27" s="16"/>
    </row>
    <row r="28" spans="1:10">
      <c r="A28" s="14"/>
      <c r="B28" s="25" t="s">
        <v>16</v>
      </c>
      <c r="C28" s="25" t="s">
        <v>26</v>
      </c>
      <c r="D28" s="25" t="s">
        <v>27</v>
      </c>
      <c r="E28" s="17" t="s">
        <v>28</v>
      </c>
      <c r="F28" s="18" t="s">
        <v>29</v>
      </c>
      <c r="G28" s="22"/>
      <c r="H28" s="31"/>
      <c r="I28" s="31"/>
      <c r="J28" s="16"/>
    </row>
    <row r="29" spans="1:10">
      <c r="A29" s="14"/>
      <c r="B29" s="25"/>
      <c r="C29" s="25"/>
      <c r="D29" s="25"/>
      <c r="E29" s="17"/>
      <c r="F29" s="18"/>
      <c r="G29" s="22"/>
      <c r="H29" s="31"/>
      <c r="I29" s="31"/>
      <c r="J29" s="16"/>
    </row>
    <row r="30" spans="1:10">
      <c r="A30" s="14"/>
      <c r="B30" s="20" t="s">
        <v>21</v>
      </c>
      <c r="C30" s="20" t="s">
        <v>30</v>
      </c>
      <c r="D30" s="20" t="s">
        <v>9</v>
      </c>
      <c r="E30" s="26" t="s">
        <v>31</v>
      </c>
      <c r="F30" s="25" t="s">
        <v>32</v>
      </c>
      <c r="G30" s="22"/>
      <c r="H30" s="31"/>
      <c r="I30" s="31"/>
      <c r="J30" s="16"/>
    </row>
    <row r="31" spans="1:10">
      <c r="A31" s="14"/>
      <c r="B31" s="20"/>
      <c r="C31" s="20"/>
      <c r="D31" s="20"/>
      <c r="E31" s="26"/>
      <c r="F31" s="25"/>
      <c r="G31" s="22"/>
      <c r="H31" s="31"/>
      <c r="I31" s="31"/>
      <c r="J31" s="16"/>
    </row>
    <row r="32" spans="1:10">
      <c r="A32" s="14">
        <v>4</v>
      </c>
      <c r="B32" s="14" t="s">
        <v>8</v>
      </c>
      <c r="C32" s="13" t="s">
        <v>9</v>
      </c>
      <c r="D32" s="13" t="s">
        <v>10</v>
      </c>
      <c r="E32" s="15" t="s">
        <v>33</v>
      </c>
      <c r="F32" s="21" t="s">
        <v>34</v>
      </c>
      <c r="G32" s="16">
        <v>9490</v>
      </c>
      <c r="H32" s="28">
        <v>6</v>
      </c>
      <c r="I32" s="28">
        <v>1</v>
      </c>
      <c r="J32" s="16">
        <f>G32*H32*I32</f>
        <v>56940</v>
      </c>
    </row>
    <row r="33" spans="1:10">
      <c r="A33" s="14"/>
      <c r="B33" s="14"/>
      <c r="C33" s="13"/>
      <c r="D33" s="13"/>
      <c r="E33" s="15"/>
      <c r="F33" s="21"/>
      <c r="G33" s="16"/>
      <c r="H33" s="28"/>
      <c r="I33" s="28"/>
      <c r="J33" s="16"/>
    </row>
    <row r="34" spans="1:10">
      <c r="A34" s="14"/>
      <c r="B34" s="14"/>
      <c r="C34" s="13" t="s">
        <v>10</v>
      </c>
      <c r="D34" s="13" t="s">
        <v>13</v>
      </c>
      <c r="E34" s="17" t="s">
        <v>14</v>
      </c>
      <c r="F34" s="18" t="s">
        <v>15</v>
      </c>
      <c r="G34" s="16"/>
      <c r="H34" s="28"/>
      <c r="I34" s="28"/>
      <c r="J34" s="16"/>
    </row>
    <row r="35" spans="1:10">
      <c r="A35" s="14"/>
      <c r="B35" s="14"/>
      <c r="C35" s="13"/>
      <c r="D35" s="13"/>
      <c r="E35" s="17"/>
      <c r="F35" s="18"/>
      <c r="G35" s="16"/>
      <c r="H35" s="28"/>
      <c r="I35" s="28"/>
      <c r="J35" s="16"/>
    </row>
    <row r="36" spans="1:10">
      <c r="A36" s="14"/>
      <c r="B36" s="14" t="s">
        <v>16</v>
      </c>
      <c r="C36" s="13" t="s">
        <v>26</v>
      </c>
      <c r="D36" s="13" t="s">
        <v>27</v>
      </c>
      <c r="E36" s="17" t="s">
        <v>28</v>
      </c>
      <c r="F36" s="18" t="s">
        <v>29</v>
      </c>
      <c r="G36" s="16"/>
      <c r="H36" s="28"/>
      <c r="I36" s="28"/>
      <c r="J36" s="16"/>
    </row>
    <row r="37" spans="1:10">
      <c r="A37" s="14"/>
      <c r="B37" s="14"/>
      <c r="C37" s="13"/>
      <c r="D37" s="13"/>
      <c r="E37" s="17"/>
      <c r="F37" s="18"/>
      <c r="G37" s="16"/>
      <c r="H37" s="28"/>
      <c r="I37" s="28"/>
      <c r="J37" s="16"/>
    </row>
    <row r="38" spans="1:10">
      <c r="A38" s="14"/>
      <c r="B38" s="14" t="s">
        <v>21</v>
      </c>
      <c r="C38" s="13" t="s">
        <v>30</v>
      </c>
      <c r="D38" s="13" t="s">
        <v>10</v>
      </c>
      <c r="E38" s="17" t="s">
        <v>35</v>
      </c>
      <c r="F38" s="18" t="s">
        <v>36</v>
      </c>
      <c r="G38" s="16"/>
      <c r="H38" s="28"/>
      <c r="I38" s="28"/>
      <c r="J38" s="16"/>
    </row>
    <row r="39" spans="1:10">
      <c r="A39" s="14"/>
      <c r="B39" s="14"/>
      <c r="C39" s="13"/>
      <c r="D39" s="13"/>
      <c r="E39" s="17"/>
      <c r="F39" s="18"/>
      <c r="G39" s="16"/>
      <c r="H39" s="28"/>
      <c r="I39" s="28"/>
      <c r="J39" s="16"/>
    </row>
    <row r="40" spans="1:10">
      <c r="A40" s="14"/>
      <c r="B40" s="14"/>
      <c r="C40" s="13" t="s">
        <v>10</v>
      </c>
      <c r="D40" s="13" t="s">
        <v>9</v>
      </c>
      <c r="E40" s="17" t="s">
        <v>37</v>
      </c>
      <c r="F40" s="18" t="s">
        <v>38</v>
      </c>
      <c r="G40" s="16"/>
      <c r="H40" s="28"/>
      <c r="I40" s="28"/>
      <c r="J40" s="16"/>
    </row>
    <row r="41" spans="1:10">
      <c r="A41" s="14"/>
      <c r="B41" s="14"/>
      <c r="C41" s="13"/>
      <c r="D41" s="13"/>
      <c r="E41" s="17"/>
      <c r="F41" s="18"/>
      <c r="G41" s="16"/>
      <c r="H41" s="28"/>
      <c r="I41" s="28"/>
      <c r="J41" s="16"/>
    </row>
    <row r="42" spans="1:10">
      <c r="A42" s="14">
        <v>5</v>
      </c>
      <c r="B42" s="14" t="s">
        <v>8</v>
      </c>
      <c r="C42" s="13" t="s">
        <v>39</v>
      </c>
      <c r="D42" s="13" t="s">
        <v>40</v>
      </c>
      <c r="E42" s="27" t="s">
        <v>41</v>
      </c>
      <c r="F42" s="13" t="s">
        <v>42</v>
      </c>
      <c r="G42" s="16">
        <v>11613</v>
      </c>
      <c r="H42" s="28">
        <v>2</v>
      </c>
      <c r="I42" s="28">
        <v>1</v>
      </c>
      <c r="J42" s="16">
        <f>G42*H42</f>
        <v>23226</v>
      </c>
    </row>
    <row r="43" spans="1:10">
      <c r="A43" s="14"/>
      <c r="B43" s="14"/>
      <c r="C43" s="13"/>
      <c r="D43" s="13"/>
      <c r="E43" s="27"/>
      <c r="F43" s="13"/>
      <c r="G43" s="16"/>
      <c r="H43" s="28"/>
      <c r="I43" s="28"/>
      <c r="J43" s="16"/>
    </row>
    <row r="44" spans="1:10">
      <c r="A44" s="14"/>
      <c r="B44" s="14"/>
      <c r="C44" s="13" t="s">
        <v>43</v>
      </c>
      <c r="D44" s="13" t="s">
        <v>44</v>
      </c>
      <c r="E44" s="27" t="s">
        <v>45</v>
      </c>
      <c r="F44" s="13" t="s">
        <v>46</v>
      </c>
      <c r="G44" s="16"/>
      <c r="H44" s="28"/>
      <c r="I44" s="28"/>
      <c r="J44" s="16"/>
    </row>
    <row r="45" spans="1:10">
      <c r="A45" s="14"/>
      <c r="B45" s="14"/>
      <c r="C45" s="13"/>
      <c r="D45" s="13"/>
      <c r="E45" s="27"/>
      <c r="F45" s="13"/>
      <c r="G45" s="16"/>
      <c r="H45" s="28"/>
      <c r="I45" s="28"/>
      <c r="J45" s="16"/>
    </row>
    <row r="46" spans="1:10">
      <c r="A46" s="14"/>
      <c r="B46" s="14" t="s">
        <v>16</v>
      </c>
      <c r="C46" s="13" t="s">
        <v>26</v>
      </c>
      <c r="D46" s="13" t="s">
        <v>27</v>
      </c>
      <c r="E46" s="27" t="s">
        <v>28</v>
      </c>
      <c r="F46" s="13" t="s">
        <v>47</v>
      </c>
      <c r="G46" s="16"/>
      <c r="H46" s="28"/>
      <c r="I46" s="28"/>
      <c r="J46" s="16"/>
    </row>
    <row r="47" spans="1:10">
      <c r="A47" s="14"/>
      <c r="B47" s="14"/>
      <c r="C47" s="13"/>
      <c r="D47" s="13"/>
      <c r="E47" s="27"/>
      <c r="F47" s="13"/>
      <c r="G47" s="16"/>
      <c r="H47" s="28"/>
      <c r="I47" s="28"/>
      <c r="J47" s="16"/>
    </row>
    <row r="48" spans="1:10">
      <c r="A48" s="14"/>
      <c r="B48" s="14" t="s">
        <v>21</v>
      </c>
      <c r="C48" s="13" t="s">
        <v>30</v>
      </c>
      <c r="D48" s="13" t="s">
        <v>9</v>
      </c>
      <c r="E48" s="27" t="s">
        <v>31</v>
      </c>
      <c r="F48" s="13" t="s">
        <v>48</v>
      </c>
      <c r="G48" s="16"/>
      <c r="H48" s="28"/>
      <c r="I48" s="28"/>
      <c r="J48" s="16"/>
    </row>
    <row r="49" spans="1:10">
      <c r="A49" s="14"/>
      <c r="B49" s="14"/>
      <c r="C49" s="13"/>
      <c r="D49" s="13"/>
      <c r="E49" s="27"/>
      <c r="F49" s="13"/>
      <c r="G49" s="16"/>
      <c r="H49" s="28"/>
      <c r="I49" s="28"/>
      <c r="J49" s="16"/>
    </row>
    <row r="50" spans="1:10">
      <c r="A50" s="6">
        <v>6</v>
      </c>
      <c r="B50" s="6" t="s">
        <v>56</v>
      </c>
      <c r="C50" s="13" t="s">
        <v>55</v>
      </c>
      <c r="D50" s="13"/>
      <c r="E50" s="13"/>
      <c r="F50" s="13"/>
      <c r="G50" s="5">
        <v>880</v>
      </c>
      <c r="H50" s="3">
        <v>2</v>
      </c>
      <c r="I50" s="3">
        <v>1</v>
      </c>
      <c r="J50" s="5">
        <f>G50*H50*I50</f>
        <v>1760</v>
      </c>
    </row>
    <row r="51" spans="1:10">
      <c r="A51" s="29" t="s">
        <v>49</v>
      </c>
      <c r="B51" s="29"/>
      <c r="C51" s="29"/>
      <c r="D51" s="29"/>
      <c r="E51" s="29"/>
      <c r="F51" s="29"/>
      <c r="G51" s="29"/>
      <c r="H51" s="29"/>
      <c r="I51" s="29"/>
      <c r="J51" s="30">
        <f>SUM(J4:J50)</f>
        <v>216028</v>
      </c>
    </row>
    <row r="52" spans="1:10">
      <c r="A52" s="29"/>
      <c r="B52" s="29"/>
      <c r="C52" s="29"/>
      <c r="D52" s="29"/>
      <c r="E52" s="29"/>
      <c r="F52" s="29"/>
      <c r="G52" s="29"/>
      <c r="H52" s="29"/>
      <c r="I52" s="29"/>
      <c r="J52" s="30"/>
    </row>
    <row r="53" spans="1:10">
      <c r="A53" s="29" t="s">
        <v>52</v>
      </c>
      <c r="B53" s="29"/>
      <c r="C53" s="29"/>
      <c r="D53" s="29"/>
      <c r="E53" s="29"/>
      <c r="F53" s="29"/>
      <c r="G53" s="29"/>
      <c r="H53" s="29"/>
      <c r="I53" s="29"/>
      <c r="J53" s="11">
        <f>J51*10%</f>
        <v>21602.800000000003</v>
      </c>
    </row>
    <row r="54" spans="1:10">
      <c r="A54" s="12"/>
      <c r="B54" s="12"/>
      <c r="C54" s="12"/>
      <c r="D54" s="12"/>
      <c r="E54" s="12"/>
      <c r="F54" s="12"/>
      <c r="G54" s="12"/>
      <c r="H54" s="12"/>
      <c r="I54" s="12"/>
      <c r="J54" s="11">
        <f>J51+J53</f>
        <v>237630.8</v>
      </c>
    </row>
  </sheetData>
  <mergeCells count="140">
    <mergeCell ref="G2:J2"/>
    <mergeCell ref="H32:H41"/>
    <mergeCell ref="I32:I41"/>
    <mergeCell ref="H42:H49"/>
    <mergeCell ref="I42:I49"/>
    <mergeCell ref="A51:I52"/>
    <mergeCell ref="A53:I53"/>
    <mergeCell ref="J51:J52"/>
    <mergeCell ref="H4:H13"/>
    <mergeCell ref="I4:I13"/>
    <mergeCell ref="H14:H23"/>
    <mergeCell ref="I14:I23"/>
    <mergeCell ref="H24:H31"/>
    <mergeCell ref="I24:I31"/>
    <mergeCell ref="F46:F47"/>
    <mergeCell ref="B48:B49"/>
    <mergeCell ref="C48:C49"/>
    <mergeCell ref="D48:D49"/>
    <mergeCell ref="E48:E49"/>
    <mergeCell ref="F48:F49"/>
    <mergeCell ref="F42:F43"/>
    <mergeCell ref="G42:G49"/>
    <mergeCell ref="J42:J49"/>
    <mergeCell ref="C44:C45"/>
    <mergeCell ref="F44:F45"/>
    <mergeCell ref="C46:C47"/>
    <mergeCell ref="D46:D47"/>
    <mergeCell ref="E46:E47"/>
    <mergeCell ref="B42:B45"/>
    <mergeCell ref="C42:C43"/>
    <mergeCell ref="D42:D43"/>
    <mergeCell ref="E42:E43"/>
    <mergeCell ref="B46:B47"/>
    <mergeCell ref="B30:B31"/>
    <mergeCell ref="C30:C31"/>
    <mergeCell ref="D30:D31"/>
    <mergeCell ref="E30:E31"/>
    <mergeCell ref="F30:F31"/>
    <mergeCell ref="A24:A31"/>
    <mergeCell ref="B24:B27"/>
    <mergeCell ref="B28:B29"/>
    <mergeCell ref="F32:F33"/>
    <mergeCell ref="F24:F25"/>
    <mergeCell ref="G24:G31"/>
    <mergeCell ref="J24:J31"/>
    <mergeCell ref="C26:C27"/>
    <mergeCell ref="D26:D27"/>
    <mergeCell ref="E26:E27"/>
    <mergeCell ref="F26:F27"/>
    <mergeCell ref="C28:C29"/>
    <mergeCell ref="D28:D29"/>
    <mergeCell ref="E28:E29"/>
    <mergeCell ref="C24:C25"/>
    <mergeCell ref="D24:D25"/>
    <mergeCell ref="E24:E25"/>
    <mergeCell ref="F28:F29"/>
    <mergeCell ref="G14:G23"/>
    <mergeCell ref="J14:J23"/>
    <mergeCell ref="C16:C17"/>
    <mergeCell ref="D16:D17"/>
    <mergeCell ref="E16:E17"/>
    <mergeCell ref="F16:F17"/>
    <mergeCell ref="C18:C19"/>
    <mergeCell ref="D18:D19"/>
    <mergeCell ref="E18:E19"/>
    <mergeCell ref="F18:F19"/>
    <mergeCell ref="C20:C21"/>
    <mergeCell ref="D20:D21"/>
    <mergeCell ref="E20:E21"/>
    <mergeCell ref="F20:F21"/>
    <mergeCell ref="C22:C23"/>
    <mergeCell ref="D22:D23"/>
    <mergeCell ref="E22:E23"/>
    <mergeCell ref="F22:F23"/>
    <mergeCell ref="E6:E7"/>
    <mergeCell ref="F6:F7"/>
    <mergeCell ref="C12:C13"/>
    <mergeCell ref="D12:D13"/>
    <mergeCell ref="E12:E13"/>
    <mergeCell ref="F12:F13"/>
    <mergeCell ref="A14:A23"/>
    <mergeCell ref="B14:B17"/>
    <mergeCell ref="C14:C15"/>
    <mergeCell ref="D14:D15"/>
    <mergeCell ref="E14:E15"/>
    <mergeCell ref="B18:B19"/>
    <mergeCell ref="B8:B9"/>
    <mergeCell ref="C8:C9"/>
    <mergeCell ref="D8:D9"/>
    <mergeCell ref="E8:E9"/>
    <mergeCell ref="F14:F15"/>
    <mergeCell ref="B20:B23"/>
    <mergeCell ref="J32:J41"/>
    <mergeCell ref="C34:C35"/>
    <mergeCell ref="D34:D35"/>
    <mergeCell ref="E34:E35"/>
    <mergeCell ref="F34:F35"/>
    <mergeCell ref="C36:C37"/>
    <mergeCell ref="A1:A3"/>
    <mergeCell ref="A4:A13"/>
    <mergeCell ref="B4:B7"/>
    <mergeCell ref="C4:C5"/>
    <mergeCell ref="D4:D5"/>
    <mergeCell ref="E4:E5"/>
    <mergeCell ref="F4:F5"/>
    <mergeCell ref="B1:J1"/>
    <mergeCell ref="F8:F9"/>
    <mergeCell ref="B10:B13"/>
    <mergeCell ref="C10:C11"/>
    <mergeCell ref="D10:D11"/>
    <mergeCell ref="E10:E11"/>
    <mergeCell ref="F10:F11"/>
    <mergeCell ref="G4:G13"/>
    <mergeCell ref="J4:J13"/>
    <mergeCell ref="C6:C7"/>
    <mergeCell ref="D6:D7"/>
    <mergeCell ref="C50:F50"/>
    <mergeCell ref="A42:A49"/>
    <mergeCell ref="A54:I54"/>
    <mergeCell ref="A32:A41"/>
    <mergeCell ref="B32:B35"/>
    <mergeCell ref="C32:C33"/>
    <mergeCell ref="D32:D33"/>
    <mergeCell ref="E32:E33"/>
    <mergeCell ref="B36:B37"/>
    <mergeCell ref="G32:G41"/>
    <mergeCell ref="D36:D37"/>
    <mergeCell ref="E36:E37"/>
    <mergeCell ref="F36:F37"/>
    <mergeCell ref="B38:B41"/>
    <mergeCell ref="C38:C39"/>
    <mergeCell ref="D38:D39"/>
    <mergeCell ref="E38:E39"/>
    <mergeCell ref="F38:F39"/>
    <mergeCell ref="C40:C41"/>
    <mergeCell ref="D40:D41"/>
    <mergeCell ref="E40:E41"/>
    <mergeCell ref="F40:F41"/>
    <mergeCell ref="D44:D45"/>
    <mergeCell ref="E44:E45"/>
  </mergeCells>
  <phoneticPr fontId="1" type="noConversion"/>
  <pageMargins left="0.7" right="0.7" top="0.75" bottom="0.75" header="0.3" footer="0.3"/>
  <pageSetup paperSize="9" scale="57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机票明细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2017-11-24T02:14:53Z</dcterms:modified>
</cp:coreProperties>
</file>