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<sst xmlns="http://schemas.openxmlformats.org/spreadsheetml/2006/main" count="120" uniqueCount="93">
  <si>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</si>
  <si>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>团号：HMJB-240915-TGH294</t>
  </si>
  <si>
    <t>会议日期：2024年9月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</si>
  <si>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</si>
  <si>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</si>
  <si>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</si>
  <si>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</si>
  <si>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</si>
  <si>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</si>
  <si>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</si>
  <si>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</si>
  <si>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</si>
  <si>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</si>
  <si>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</si>
  <si>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</si>
  <si>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</si>
  <si>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</si>
  <si>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</si>
  <si>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</si>
  <si>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</si>
  <si>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</si>
  <si>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</si>
  <si>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</si>
  <si>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</si>
  <si>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</si>
  <si>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</si>
  <si>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</si>
  <si>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</si>
  <si>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</si>
  <si>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</si>
  <si>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</si>
  <si>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</si>
  <si>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</si>
  <si>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</si>
  <si>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</si>
  <si>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</si>
  <si>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</si>
  <si>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</si>
  <si>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</si>
  <si>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</si>
  <si>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</si>
  <si>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</si>
  <si>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</si>
  <si>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</si>
  <si>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</si>
  <si>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</si>
  <si>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</si>
  <si>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</si>
  <si>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</si>
  <si>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</si>
  <si>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</si>
  <si>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</si>
  <si>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</si>
  <si>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</si>
  <si>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</si>
  <si>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</si>
  <si>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</si>
  <si>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</si>
  <si>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</si>
  <si>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</si>
  <si>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</si>
  <si>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</si>
  <si>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</si>
  <si>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</si>
  <si>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</si>
  <si>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</si>
  <si>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</si>
  <si>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</si>
  <si>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</si>
  <si>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</si>
  <si>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</si>
  <si>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</si>
  <si>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</si>
  <si>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</si>
  <si>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</si>
  <si>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</si>
  <si>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</si>
  <si>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</si>
  <si>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</si>
  <si>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</si>
  <si>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</si>
  <si>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</si>
  <si>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</si>
  <si>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2024年8月29日-9月7日</t>
  </si>
  <si>
    <t>2024年9月</t>
  </si>
  <si>
    <t>HMJB-240915-TGH294</t>
  </si>
  <si>
    <t>出差城市</t>
  </si>
  <si>
    <t>出差起止日期</t>
  </si>
  <si>
    <t>每天金额</t>
  </si>
  <si>
    <t>天数</t>
  </si>
  <si>
    <t>内蒙古</t>
  </si>
  <si>
    <t>8月29、30日
9月02-06日</t>
  </si>
  <si>
    <t>8月31日、9月01日、9月07日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</si>
</sst>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1" activePane="bottomRight" state="frozen"/>
      <selection/>
      <selection pane="topRight"/>
      <selection pane="bottomLeft"/>
      <selection pane="bottomRight" activeCell="L56" sqref="L5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88</v>
      </c>
      <c r="G45" s="75">
        <v>0</v>
      </c>
      <c r="H45" s="75">
        <f>F45+G45</f>
        <v>88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27</v>
      </c>
      <c r="G46" s="75">
        <v>0</v>
      </c>
      <c r="H46" s="75">
        <f t="shared" ref="H46:H51" si="19">F46+G46</f>
        <v>27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115</v>
      </c>
      <c r="G52" s="78">
        <f t="shared" ref="G52:H52" si="21">SUM(G45:G51)</f>
        <v>0</v>
      </c>
      <c r="H52" s="78">
        <f t="shared" si="21"/>
        <v>115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115</v>
      </c>
      <c r="G53" s="78">
        <f t="shared" si="22"/>
        <v>0</v>
      </c>
      <c r="H53" s="78">
        <f t="shared" si="22"/>
        <v>115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115</v>
      </c>
      <c r="D58" s="90"/>
      <c r="E58" s="90">
        <f>F53</f>
        <v>115</v>
      </c>
      <c r="F58" s="90"/>
      <c r="G58" s="90">
        <f>G53</f>
        <v>0</v>
      </c>
      <c r="H58" s="90"/>
      <c r="I58" s="109">
        <f>A58-C58</f>
        <v>-115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R40" sqref="R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100</v>
      </c>
      <c r="H37" s="40">
        <v>7</v>
      </c>
      <c r="I37" s="51">
        <f>G37*H37</f>
        <v>700</v>
      </c>
      <c r="J37" s="52"/>
      <c r="K37" s="60"/>
    </row>
    <row r="38" ht="25.25" customHeight="1" spans="2:11">
      <c r="B38" s="30"/>
      <c r="C38" s="31"/>
      <c r="D38" s="32"/>
      <c r="E38" s="43" t="s">
        <v>92</v>
      </c>
      <c r="F38" s="43"/>
      <c r="G38" s="40">
        <v>200</v>
      </c>
      <c r="H38" s="40">
        <v>3</v>
      </c>
      <c r="I38" s="51">
        <f>G38*H38</f>
        <v>600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10</v>
      </c>
      <c r="I41" s="54">
        <f>SUM(I37:J40)</f>
        <v>1300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2024-09-26T13:53:11Z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