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<sst xmlns="http://schemas.openxmlformats.org/spreadsheetml/2006/main" count="82">
  <si>
    <t>【借款报销单】</t>
  </si>
  <si>
    <t>团号：HMQA-180101-BAR711</t>
  </si>
  <si>
    <t>会议日期：20171213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</si>
  <si>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</si>
  <si>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</si>
  <si>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</si>
  <si>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</si>
  <si>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</si>
  <si>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</si>
  <si>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</si>
  <si>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</si>
  <si>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</si>
  <si>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</si>
  <si>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</si>
  <si>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</si>
  <si>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</si>
  <si>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</si>
  <si>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</si>
  <si>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</si>
  <si>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</si>
  <si>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</si>
  <si>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</si>
  <si>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</si>
  <si>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</si>
  <si>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</si>
  <si>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12月13日，14日午餐，晚餐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</si>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</sst>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#,##0.00_ "/>
    <numFmt numFmtId="179" formatCode="#,##0.00;[Red]#,##0.00"/>
    <numFmt numFmtId="180" formatCode="0.00_);[Red]\(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1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20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2" fillId="10" borderId="16" applyNumberFormat="0" applyAlignment="0" applyProtection="0">
      <alignment vertical="center"/>
    </xf>
    <xf numFmtId="0" fontId="16" fillId="10" borderId="19" applyNumberFormat="0" applyAlignment="0" applyProtection="0">
      <alignment vertical="center"/>
    </xf>
    <xf numFmtId="0" fontId="27" fillId="28" borderId="23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7" fontId="8" fillId="6" borderId="8" xfId="0" applyNumberFormat="1" applyFont="1" applyFill="1" applyBorder="1" applyAlignment="1">
      <alignment horizontal="center" vertical="center"/>
    </xf>
    <xf numFmtId="177" fontId="8" fillId="7" borderId="8" xfId="0" applyNumberFormat="1" applyFont="1" applyFill="1" applyBorder="1" applyAlignment="1">
      <alignment horizontal="center" vertical="center"/>
    </xf>
    <xf numFmtId="176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8" xfId="0" applyFont="1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7" fillId="8" borderId="8" xfId="0" applyFont="1" applyFill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5" sqref="I25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76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7"/>
      <c r="J8" s="78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9"/>
      <c r="J9" s="80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9"/>
      <c r="J10" s="80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9"/>
      <c r="J11" s="80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9"/>
      <c r="J12" s="80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1"/>
      <c r="J13" s="82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9"/>
      <c r="J14" s="78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9"/>
      <c r="J15" s="80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1"/>
      <c r="J16" s="82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9"/>
      <c r="J17" s="83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9"/>
      <c r="J18" s="84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9"/>
      <c r="J19" s="84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9"/>
      <c r="J20" s="84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1"/>
      <c r="J21" s="85"/>
    </row>
    <row r="22" customHeight="1" spans="1:10">
      <c r="A22" s="53">
        <v>4</v>
      </c>
      <c r="B22" s="54" t="s">
        <v>24</v>
      </c>
      <c r="C22" s="55">
        <v>12920</v>
      </c>
      <c r="D22" s="56">
        <v>1</v>
      </c>
      <c r="E22" s="55">
        <f>C22*D22</f>
        <v>12920</v>
      </c>
      <c r="F22" s="55">
        <v>5518</v>
      </c>
      <c r="G22" s="55">
        <v>0</v>
      </c>
      <c r="H22" s="55">
        <f t="shared" si="0"/>
        <v>5518</v>
      </c>
      <c r="I22" s="77" t="s">
        <v>25</v>
      </c>
      <c r="J22" s="83" t="s">
        <v>26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7"/>
      <c r="J23" s="84"/>
    </row>
    <row r="24" s="42" customFormat="1" customHeight="1" spans="1:10">
      <c r="A24" s="57"/>
      <c r="B24" s="58" t="s">
        <v>27</v>
      </c>
      <c r="C24" s="59">
        <f>SUM(C22)</f>
        <v>12920</v>
      </c>
      <c r="D24" s="59">
        <f t="shared" ref="D24:E24" si="6">SUM(D22)</f>
        <v>1</v>
      </c>
      <c r="E24" s="59">
        <f t="shared" si="6"/>
        <v>12920</v>
      </c>
      <c r="F24" s="59">
        <f>SUM(F22:F23)</f>
        <v>5518</v>
      </c>
      <c r="G24" s="59">
        <f t="shared" ref="G24:H24" si="7">SUM(G22:G23)</f>
        <v>0</v>
      </c>
      <c r="H24" s="59">
        <f t="shared" si="7"/>
        <v>5518</v>
      </c>
      <c r="I24" s="86"/>
      <c r="J24" s="85"/>
    </row>
    <row r="25" customHeight="1" spans="1:10">
      <c r="A25" s="60">
        <v>5</v>
      </c>
      <c r="B25" s="61" t="s">
        <v>28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9"/>
      <c r="J25" s="78" t="s">
        <v>29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9"/>
      <c r="J26" s="80"/>
    </row>
    <row r="27" s="42" customFormat="1" customHeight="1" spans="1:10">
      <c r="A27" s="57"/>
      <c r="B27" s="58" t="s">
        <v>30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1"/>
      <c r="J27" s="82"/>
    </row>
    <row r="28" customHeight="1" spans="1:10">
      <c r="A28" s="53">
        <v>6</v>
      </c>
      <c r="B28" s="54" t="s">
        <v>31</v>
      </c>
      <c r="C28" s="55">
        <v>0</v>
      </c>
      <c r="D28" s="56"/>
      <c r="E28" s="55">
        <f>C28*D28</f>
        <v>0</v>
      </c>
      <c r="F28" s="55">
        <v>0</v>
      </c>
      <c r="G28" s="55">
        <v>0</v>
      </c>
      <c r="H28" s="55">
        <f t="shared" si="0"/>
        <v>0</v>
      </c>
      <c r="I28" s="79"/>
      <c r="J28" s="78" t="s">
        <v>32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9"/>
      <c r="J29" s="84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9"/>
      <c r="J30" s="84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9"/>
      <c r="J31" s="84"/>
    </row>
    <row r="32" s="42" customFormat="1" customHeight="1" spans="1:10">
      <c r="A32" s="57"/>
      <c r="B32" s="58" t="s">
        <v>33</v>
      </c>
      <c r="C32" s="59">
        <f>SUM(C28)</f>
        <v>0</v>
      </c>
      <c r="D32" s="59">
        <f t="shared" ref="D32:E32" si="11">SUM(D28)</f>
        <v>0</v>
      </c>
      <c r="E32" s="59">
        <f t="shared" si="11"/>
        <v>0</v>
      </c>
      <c r="F32" s="59">
        <f>SUM(F28:F31)</f>
        <v>0</v>
      </c>
      <c r="G32" s="59">
        <f t="shared" ref="G32:H32" si="12">SUM(G28:G31)</f>
        <v>0</v>
      </c>
      <c r="H32" s="59">
        <f t="shared" si="12"/>
        <v>0</v>
      </c>
      <c r="I32" s="81"/>
      <c r="J32" s="85"/>
    </row>
    <row r="33" customHeight="1" spans="1:10">
      <c r="A33" s="53">
        <v>7</v>
      </c>
      <c r="B33" s="54" t="s">
        <v>34</v>
      </c>
      <c r="C33" s="55">
        <v>0</v>
      </c>
      <c r="D33" s="56"/>
      <c r="E33" s="55">
        <f>C33*D33</f>
        <v>0</v>
      </c>
      <c r="F33" s="55">
        <v>0</v>
      </c>
      <c r="G33" s="55">
        <v>0</v>
      </c>
      <c r="H33" s="55">
        <f t="shared" si="0"/>
        <v>0</v>
      </c>
      <c r="I33" s="79"/>
      <c r="J33" s="87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9"/>
      <c r="J34" s="88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9"/>
      <c r="J35" s="88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9"/>
      <c r="J36" s="88"/>
    </row>
    <row r="37" s="42" customFormat="1" customHeight="1" spans="1:10">
      <c r="A37" s="57"/>
      <c r="B37" s="58" t="s">
        <v>35</v>
      </c>
      <c r="C37" s="59">
        <f>SUM(C33)</f>
        <v>0</v>
      </c>
      <c r="D37" s="59">
        <f t="shared" ref="D37:E37" si="13">SUM(D33)</f>
        <v>0</v>
      </c>
      <c r="E37" s="59">
        <f t="shared" si="13"/>
        <v>0</v>
      </c>
      <c r="F37" s="59">
        <f>SUM(F33:F36)</f>
        <v>0</v>
      </c>
      <c r="G37" s="59">
        <f t="shared" ref="G37:H37" si="14">SUM(G33:G36)</f>
        <v>0</v>
      </c>
      <c r="H37" s="59">
        <f t="shared" si="14"/>
        <v>0</v>
      </c>
      <c r="I37" s="81"/>
      <c r="J37" s="89"/>
    </row>
    <row r="38" customHeight="1" spans="1:10">
      <c r="A38" s="53">
        <v>8</v>
      </c>
      <c r="B38" s="54" t="s">
        <v>36</v>
      </c>
      <c r="C38" s="55">
        <v>0</v>
      </c>
      <c r="D38" s="56"/>
      <c r="E38" s="55">
        <f>C38*D38</f>
        <v>0</v>
      </c>
      <c r="F38" s="55">
        <v>0</v>
      </c>
      <c r="G38" s="55">
        <v>0</v>
      </c>
      <c r="H38" s="55">
        <f t="shared" si="0"/>
        <v>0</v>
      </c>
      <c r="I38" s="79"/>
      <c r="J38" s="83" t="s">
        <v>37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9"/>
      <c r="J39" s="84"/>
    </row>
    <row r="40" s="42" customFormat="1" customHeight="1" spans="1:10">
      <c r="A40" s="57"/>
      <c r="B40" s="58" t="s">
        <v>38</v>
      </c>
      <c r="C40" s="59">
        <f>SUM(C38)</f>
        <v>0</v>
      </c>
      <c r="D40" s="59">
        <f t="shared" ref="D40:E40" si="15">SUM(D38)</f>
        <v>0</v>
      </c>
      <c r="E40" s="59">
        <f t="shared" si="15"/>
        <v>0</v>
      </c>
      <c r="F40" s="59">
        <f>SUM(F38:F39)</f>
        <v>0</v>
      </c>
      <c r="G40" s="59">
        <f t="shared" ref="G40:H40" si="16">SUM(G38:G39)</f>
        <v>0</v>
      </c>
      <c r="H40" s="59">
        <f t="shared" si="16"/>
        <v>0</v>
      </c>
      <c r="I40" s="81"/>
      <c r="J40" s="85"/>
    </row>
    <row r="41" customHeight="1" spans="1:10">
      <c r="A41" s="53">
        <v>9</v>
      </c>
      <c r="B41" s="54" t="s">
        <v>39</v>
      </c>
      <c r="C41" s="55">
        <v>0</v>
      </c>
      <c r="D41" s="56"/>
      <c r="E41" s="55">
        <f>C41*D41</f>
        <v>0</v>
      </c>
      <c r="F41" s="55">
        <v>0</v>
      </c>
      <c r="G41" s="55">
        <v>0</v>
      </c>
      <c r="H41" s="55">
        <f t="shared" si="0"/>
        <v>0</v>
      </c>
      <c r="I41" s="79"/>
      <c r="J41" s="78" t="s">
        <v>40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9"/>
      <c r="J42" s="80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9"/>
      <c r="J43" s="80"/>
    </row>
    <row r="44" s="42" customFormat="1" customHeight="1" spans="1:10">
      <c r="A44" s="57"/>
      <c r="B44" s="58" t="s">
        <v>41</v>
      </c>
      <c r="C44" s="59">
        <f>SUM(C41)</f>
        <v>0</v>
      </c>
      <c r="D44" s="59">
        <f t="shared" ref="D44:E44" si="17">SUM(D41)</f>
        <v>0</v>
      </c>
      <c r="E44" s="59">
        <f t="shared" si="17"/>
        <v>0</v>
      </c>
      <c r="F44" s="59">
        <f>SUM(F41:F43)</f>
        <v>0</v>
      </c>
      <c r="G44" s="59">
        <f t="shared" ref="G44:H44" si="18">SUM(G41:G43)</f>
        <v>0</v>
      </c>
      <c r="H44" s="59">
        <f t="shared" si="18"/>
        <v>0</v>
      </c>
      <c r="I44" s="81"/>
      <c r="J44" s="82"/>
    </row>
    <row r="45" customHeight="1" spans="1:10">
      <c r="A45" s="60">
        <v>10</v>
      </c>
      <c r="B45" s="54" t="s">
        <v>42</v>
      </c>
      <c r="C45" s="55">
        <v>0</v>
      </c>
      <c r="D45" s="56">
        <v>0</v>
      </c>
      <c r="E45" s="55">
        <f>C45*D45</f>
        <v>0</v>
      </c>
      <c r="F45" s="55">
        <v>0</v>
      </c>
      <c r="G45" s="55">
        <v>0</v>
      </c>
      <c r="H45" s="55">
        <f t="shared" si="0"/>
        <v>0</v>
      </c>
      <c r="I45" s="77"/>
      <c r="J45" s="87"/>
    </row>
    <row r="46" customHeight="1" spans="1:10">
      <c r="A46" s="66"/>
      <c r="B46" s="54"/>
      <c r="C46" s="55"/>
      <c r="D46" s="56"/>
      <c r="E46" s="55"/>
      <c r="F46" s="55">
        <v>0</v>
      </c>
      <c r="G46" s="55">
        <v>0</v>
      </c>
      <c r="H46" s="55">
        <f t="shared" ref="H46:H51" si="19">F46+G46</f>
        <v>0</v>
      </c>
      <c r="I46" s="79"/>
      <c r="J46" s="88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19"/>
        <v>0</v>
      </c>
      <c r="I47" s="79"/>
      <c r="J47" s="88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9"/>
        <v>0</v>
      </c>
      <c r="I48" s="79"/>
      <c r="J48" s="88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9"/>
        <v>0</v>
      </c>
      <c r="I49" s="79"/>
      <c r="J49" s="88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9"/>
        <v>0</v>
      </c>
      <c r="I50" s="79"/>
      <c r="J50" s="88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19"/>
        <v>0</v>
      </c>
      <c r="I51" s="79"/>
      <c r="J51" s="88"/>
    </row>
    <row r="52" s="42" customFormat="1" customHeight="1" spans="1:10">
      <c r="A52" s="57"/>
      <c r="B52" s="58" t="s">
        <v>43</v>
      </c>
      <c r="C52" s="59">
        <f>SUM(C45)</f>
        <v>0</v>
      </c>
      <c r="D52" s="59">
        <f t="shared" ref="D52:E52" si="20">SUM(D45)</f>
        <v>0</v>
      </c>
      <c r="E52" s="59">
        <f t="shared" si="20"/>
        <v>0</v>
      </c>
      <c r="F52" s="59">
        <f>SUM(F45:F51)</f>
        <v>0</v>
      </c>
      <c r="G52" s="59">
        <f t="shared" ref="G52:H52" si="21">SUM(G45:G51)</f>
        <v>0</v>
      </c>
      <c r="H52" s="59">
        <f t="shared" si="21"/>
        <v>0</v>
      </c>
      <c r="I52" s="81"/>
      <c r="J52" s="89"/>
    </row>
    <row r="53" customHeight="1" spans="1:10">
      <c r="A53" s="57"/>
      <c r="B53" s="58" t="s">
        <v>44</v>
      </c>
      <c r="C53" s="59">
        <f>SUM(C52,C44,C40,C37,C32,C27,C24,C21,C16,C13)</f>
        <v>12920</v>
      </c>
      <c r="D53" s="59">
        <f t="shared" ref="D53:H53" si="22">SUM(D52,D44,D40,D37,D32,D27,D24,D21,D16,D13)</f>
        <v>1</v>
      </c>
      <c r="E53" s="59">
        <f t="shared" si="22"/>
        <v>12920</v>
      </c>
      <c r="F53" s="59">
        <f t="shared" si="22"/>
        <v>5518</v>
      </c>
      <c r="G53" s="59">
        <f t="shared" si="22"/>
        <v>0</v>
      </c>
      <c r="H53" s="59">
        <f t="shared" si="22"/>
        <v>5518</v>
      </c>
      <c r="I53" s="81"/>
      <c r="J53" s="90"/>
    </row>
    <row r="57" customHeight="1" spans="1:9">
      <c r="A57" s="67" t="s">
        <v>45</v>
      </c>
      <c r="B57" s="68"/>
      <c r="C57" s="69" t="s">
        <v>46</v>
      </c>
      <c r="D57" s="69"/>
      <c r="E57" s="69" t="s">
        <v>47</v>
      </c>
      <c r="F57" s="69"/>
      <c r="G57" s="69" t="s">
        <v>48</v>
      </c>
      <c r="H57" s="69"/>
      <c r="I57" s="91" t="s">
        <v>49</v>
      </c>
    </row>
    <row r="58" customHeight="1" spans="1:9">
      <c r="A58" s="70">
        <f>E53</f>
        <v>12920</v>
      </c>
      <c r="B58" s="71"/>
      <c r="C58" s="71">
        <f>H53</f>
        <v>5518</v>
      </c>
      <c r="D58" s="71"/>
      <c r="E58" s="71">
        <f>F53</f>
        <v>5518</v>
      </c>
      <c r="F58" s="71"/>
      <c r="G58" s="71">
        <f>G53</f>
        <v>0</v>
      </c>
      <c r="H58" s="71"/>
      <c r="I58" s="92">
        <f>A58-C58</f>
        <v>7402</v>
      </c>
    </row>
    <row r="60" customHeight="1" spans="1:9">
      <c r="A60" s="72" t="s">
        <v>50</v>
      </c>
      <c r="B60" s="73" t="s">
        <v>51</v>
      </c>
      <c r="C60" s="74" t="s">
        <v>52</v>
      </c>
      <c r="D60" s="72"/>
      <c r="E60" s="72" t="s">
        <v>53</v>
      </c>
      <c r="F60" s="72"/>
      <c r="G60" s="72" t="s">
        <v>54</v>
      </c>
      <c r="H60" s="72"/>
      <c r="I60" s="9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2017-11-14T07:49:00Z</cp:lastPrinted>
  <dcterms:modified xsi:type="dcterms:W3CDTF">2018-01-25T12:18:48Z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