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8A38D3AE-30C6-9D4A-8C9E-143B160589B4}" xr6:coauthVersionLast="47" xr6:coauthVersionMax="47" xr10:uidLastSave="{00000000-0000-0000-0000-000000000000}"/>
  <bookViews>
    <workbookView xWindow="0" yWindow="0" windowWidth="27900" windowHeight="11900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4" i="1"/>
  <c r="J3" i="1"/>
  <c r="J12" i="1" l="1"/>
  <c r="J13" i="1" s="1"/>
  <c r="J14" i="1" l="1"/>
</calcChain>
</file>

<file path=xl/sharedStrings.xml><?xml version="1.0" encoding="utf-8"?>
<sst xmlns="http://schemas.openxmlformats.org/spreadsheetml/2006/main" count="49" uniqueCount="33">
  <si>
    <t>360数字安全集团 - 2022国家网安周项目报价</t>
  </si>
  <si>
    <t>项目</t>
  </si>
  <si>
    <t>内容</t>
  </si>
  <si>
    <t>明细</t>
  </si>
  <si>
    <t>数量1</t>
  </si>
  <si>
    <t>单位1</t>
  </si>
  <si>
    <t>数量2</t>
  </si>
  <si>
    <t>单位2</t>
  </si>
  <si>
    <t>单价</t>
  </si>
  <si>
    <t>金额</t>
  </si>
  <si>
    <t>备注</t>
  </si>
  <si>
    <t>酒店</t>
  </si>
  <si>
    <t>北京诺金酒店</t>
  </si>
  <si>
    <t>9月10日入住，12日退房</t>
  </si>
  <si>
    <t>间</t>
  </si>
  <si>
    <t>晚</t>
  </si>
  <si>
    <t>酒店消费</t>
  </si>
  <si>
    <t>项</t>
  </si>
  <si>
    <t>次</t>
  </si>
  <si>
    <t>上海宝华万豪酒店</t>
  </si>
  <si>
    <t>住宿费</t>
  </si>
  <si>
    <t>餐费</t>
  </si>
  <si>
    <t>餐饮</t>
  </si>
  <si>
    <t>餐饮预订</t>
  </si>
  <si>
    <t>交通</t>
  </si>
  <si>
    <t>车辆预订</t>
  </si>
  <si>
    <t>会议用品</t>
  </si>
  <si>
    <t>物料采买</t>
  </si>
  <si>
    <t>人员</t>
  </si>
  <si>
    <t>第三方</t>
  </si>
  <si>
    <t>服务费</t>
  </si>
  <si>
    <t>税费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</si>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</sst>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"/>
  </numFmts>
  <fonts count="11">
    <font>
      <sz val="12"/>
      <color theme="1"/>
      <name val="等线"/>
      <charset val="134"/>
      <scheme val="minor"/>
    </font>
    <font>
      <b/>
      <sz val="12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showGridLines="0" tabSelected="1" topLeftCell="A3" workbookViewId="0">
      <selection activeCell="N10" sqref="N10"/>
    </sheetView>
  </sheetViews>
  <sheetFormatPr baseColWidth="10" defaultColWidth="10.83203125" defaultRowHeight="25" customHeight="1"/>
  <cols>
    <col min="1" max="1" width="5.5" style="5" customWidth="1"/>
    <col min="2" max="3" width="19.5" style="5" customWidth="1"/>
    <col min="4" max="4" width="25.1640625" style="5" customWidth="1"/>
    <col min="5" max="8" width="10.83203125" style="5"/>
    <col min="9" max="9" width="11.5" style="6" customWidth="1"/>
    <col min="10" max="10" width="13" style="6" customWidth="1"/>
    <col min="11" max="11" width="18.5" style="5" customWidth="1"/>
    <col min="12" max="16384" width="10.83203125" style="5"/>
  </cols>
  <sheetData>
    <row r="1" spans="2:11" ht="40" customHeight="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s="1" customFormat="1" ht="25" customHeight="1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1" t="s">
        <v>8</v>
      </c>
      <c r="J2" s="11" t="s">
        <v>9</v>
      </c>
      <c r="K2" s="7" t="s">
        <v>10</v>
      </c>
    </row>
    <row r="3" spans="2:11" s="2" customFormat="1" ht="25" customHeight="1">
      <c r="B3" s="17" t="s">
        <v>11</v>
      </c>
      <c r="C3" s="20" t="s">
        <v>12</v>
      </c>
      <c r="D3" s="9" t="s">
        <v>13</v>
      </c>
      <c r="E3" s="9">
        <v>3</v>
      </c>
      <c r="F3" s="9" t="s">
        <v>14</v>
      </c>
      <c r="G3" s="9">
        <v>2</v>
      </c>
      <c r="H3" s="9" t="s">
        <v>15</v>
      </c>
      <c r="I3" s="12">
        <v>1200</v>
      </c>
      <c r="J3" s="12">
        <f>I3*E3*G3</f>
        <v>7200</v>
      </c>
      <c r="K3" s="9"/>
    </row>
    <row r="4" spans="2:11" s="2" customFormat="1" ht="25" customHeight="1">
      <c r="B4" s="17"/>
      <c r="C4" s="20"/>
      <c r="D4" s="9" t="s">
        <v>16</v>
      </c>
      <c r="E4" s="9">
        <v>1</v>
      </c>
      <c r="F4" s="9" t="s">
        <v>17</v>
      </c>
      <c r="G4" s="9">
        <v>1</v>
      </c>
      <c r="H4" s="9" t="s">
        <v>18</v>
      </c>
      <c r="I4" s="12">
        <v>648.29999999999995</v>
      </c>
      <c r="J4" s="12">
        <f>I4*E4*G4</f>
        <v>648.29999999999995</v>
      </c>
      <c r="K4" s="9"/>
    </row>
    <row r="5" spans="2:11" s="2" customFormat="1" ht="25" customHeight="1">
      <c r="B5" s="17"/>
      <c r="C5" s="20" t="s">
        <v>19</v>
      </c>
      <c r="D5" s="9" t="s">
        <v>20</v>
      </c>
      <c r="E5" s="9">
        <v>1</v>
      </c>
      <c r="F5" s="9" t="s">
        <v>17</v>
      </c>
      <c r="G5" s="9">
        <v>1</v>
      </c>
      <c r="H5" s="9" t="s">
        <v>18</v>
      </c>
      <c r="I5" s="12">
        <v>6600</v>
      </c>
      <c r="J5" s="12">
        <f t="shared" ref="J5:J11" si="0">I5*E5*G5</f>
        <v>6600</v>
      </c>
      <c r="K5" s="9"/>
    </row>
    <row r="6" spans="2:11" s="2" customFormat="1" ht="25" customHeight="1">
      <c r="B6" s="17"/>
      <c r="C6" s="20"/>
      <c r="D6" s="9" t="s">
        <v>16</v>
      </c>
      <c r="E6" s="9">
        <v>1</v>
      </c>
      <c r="F6" s="9" t="s">
        <v>17</v>
      </c>
      <c r="G6" s="9">
        <v>1</v>
      </c>
      <c r="H6" s="9" t="s">
        <v>18</v>
      </c>
      <c r="I6" s="12">
        <v>251</v>
      </c>
      <c r="J6" s="12">
        <f t="shared" si="0"/>
        <v>251</v>
      </c>
      <c r="K6" s="9"/>
    </row>
    <row r="7" spans="2:11" s="3" customFormat="1" ht="25" customHeight="1">
      <c r="B7" s="18" t="s">
        <v>21</v>
      </c>
      <c r="C7" s="9" t="s">
        <v>22</v>
      </c>
      <c r="D7" s="9"/>
      <c r="E7" s="9">
        <v>1</v>
      </c>
      <c r="F7" s="9" t="s">
        <v>17</v>
      </c>
      <c r="G7" s="9">
        <v>1</v>
      </c>
      <c r="H7" s="9" t="s">
        <v>18</v>
      </c>
      <c r="I7" s="12">
        <v>7704.04</v>
      </c>
      <c r="J7" s="12">
        <f t="shared" si="0"/>
        <v>7704.04</v>
      </c>
      <c r="K7" s="9"/>
    </row>
    <row r="8" spans="2:11" s="2" customFormat="1" ht="25" customHeight="1">
      <c r="B8" s="19"/>
      <c r="C8" s="9" t="s">
        <v>22</v>
      </c>
      <c r="D8" s="9" t="s">
        <v>23</v>
      </c>
      <c r="E8" s="9">
        <v>1</v>
      </c>
      <c r="F8" s="9" t="s">
        <v>17</v>
      </c>
      <c r="G8" s="9">
        <v>1</v>
      </c>
      <c r="H8" s="9" t="s">
        <v>18</v>
      </c>
      <c r="I8" s="12">
        <v>1337.7</v>
      </c>
      <c r="J8" s="12">
        <f>I8*E8*G8</f>
        <v>1337.7</v>
      </c>
      <c r="K8" s="9"/>
    </row>
    <row r="9" spans="2:11" s="2" customFormat="1" ht="25" customHeight="1">
      <c r="B9" s="8" t="s">
        <v>24</v>
      </c>
      <c r="C9" s="9" t="s">
        <v>25</v>
      </c>
      <c r="D9" s="9"/>
      <c r="E9" s="9">
        <v>1</v>
      </c>
      <c r="F9" s="9" t="s">
        <v>17</v>
      </c>
      <c r="G9" s="9">
        <v>1</v>
      </c>
      <c r="H9" s="9" t="s">
        <v>18</v>
      </c>
      <c r="I9" s="12">
        <v>5000</v>
      </c>
      <c r="J9" s="12">
        <f t="shared" ref="J9" si="1">I9*E9*G9</f>
        <v>5000</v>
      </c>
      <c r="K9" s="9"/>
    </row>
    <row r="10" spans="2:11" s="2" customFormat="1" ht="25" customHeight="1">
      <c r="B10" s="8" t="s">
        <v>26</v>
      </c>
      <c r="C10" s="9" t="s">
        <v>27</v>
      </c>
      <c r="D10" s="9"/>
      <c r="E10" s="9">
        <v>1</v>
      </c>
      <c r="F10" s="9" t="s">
        <v>17</v>
      </c>
      <c r="G10" s="9">
        <v>1</v>
      </c>
      <c r="H10" s="9" t="s">
        <v>18</v>
      </c>
      <c r="I10" s="12">
        <v>1998</v>
      </c>
      <c r="J10" s="12">
        <f t="shared" si="0"/>
        <v>1998</v>
      </c>
      <c r="K10" s="9"/>
    </row>
    <row r="11" spans="2:11" s="3" customFormat="1" ht="25" customHeight="1">
      <c r="B11" s="8" t="s">
        <v>28</v>
      </c>
      <c r="C11" s="9" t="s">
        <v>29</v>
      </c>
      <c r="D11" s="9"/>
      <c r="E11" s="9">
        <v>1</v>
      </c>
      <c r="F11" s="9" t="s">
        <v>17</v>
      </c>
      <c r="G11" s="9">
        <v>1</v>
      </c>
      <c r="H11" s="9" t="s">
        <v>18</v>
      </c>
      <c r="I11" s="12">
        <v>8580</v>
      </c>
      <c r="J11" s="12">
        <f t="shared" si="0"/>
        <v>8580</v>
      </c>
      <c r="K11" s="9"/>
    </row>
    <row r="12" spans="2:11" s="4" customFormat="1" ht="25" customHeight="1">
      <c r="B12" s="16" t="s">
        <v>30</v>
      </c>
      <c r="C12" s="16"/>
      <c r="D12" s="16"/>
      <c r="E12" s="16"/>
      <c r="F12" s="16"/>
      <c r="G12" s="16"/>
      <c r="H12" s="16"/>
      <c r="I12" s="13">
        <v>0.1</v>
      </c>
      <c r="J12" s="14">
        <f>SUM(J3:J11)*10%</f>
        <v>3931.9040000000005</v>
      </c>
      <c r="K12" s="10"/>
    </row>
    <row r="13" spans="2:11" s="4" customFormat="1" ht="25" customHeight="1">
      <c r="B13" s="16" t="s">
        <v>31</v>
      </c>
      <c r="C13" s="16"/>
      <c r="D13" s="16"/>
      <c r="E13" s="16"/>
      <c r="F13" s="16"/>
      <c r="G13" s="16"/>
      <c r="H13" s="16"/>
      <c r="I13" s="13">
        <v>0.06</v>
      </c>
      <c r="J13" s="14">
        <f>SUM(J3:J12)*6%</f>
        <v>2595.0566400000002</v>
      </c>
      <c r="K13" s="10"/>
    </row>
    <row r="14" spans="2:11" s="4" customFormat="1" ht="25" customHeight="1">
      <c r="B14" s="16" t="s">
        <v>32</v>
      </c>
      <c r="C14" s="16"/>
      <c r="D14" s="16"/>
      <c r="E14" s="16"/>
      <c r="F14" s="16"/>
      <c r="G14" s="16"/>
      <c r="H14" s="16"/>
      <c r="I14" s="16"/>
      <c r="J14" s="14">
        <f>SUM(J3:J13)</f>
        <v>45846.000640000006</v>
      </c>
      <c r="K14" s="10"/>
    </row>
  </sheetData>
  <mergeCells count="8">
    <mergeCell ref="B1:K1"/>
    <mergeCell ref="B12:H12"/>
    <mergeCell ref="B13:H13"/>
    <mergeCell ref="B14:I14"/>
    <mergeCell ref="B3:B6"/>
    <mergeCell ref="B7:B8"/>
    <mergeCell ref="C3:C4"/>
    <mergeCell ref="C5:C6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2022-09-19T11:14:00Z</dcterms:created>
  <dcterms:modified xsi:type="dcterms:W3CDTF">2022-09-20T07:22:47Z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0366A803DA6FB2D0D7562963588958CF</vt:lpwstr>
  </property>
  <property fmtid="{D5CDD505-2E9C-101B-9397-08002B2CF9AE}" pid="3" name="KSOProductBuildVer">
    <vt:lpwstr>2052-4.6.1.7467</vt:lpwstr>
  </property>
</Properties>
</file>