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<sst xmlns="http://schemas.openxmlformats.org/spreadsheetml/2006/main" count="56" uniqueCount="55">
  <si>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</si>
  <si>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</si>
  <si>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</si>
  <si>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</si>
  <si>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</si>
  <si>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</si>
  <si>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</si>
  <si>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</si>
  <si>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</si>
  <si>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</si>
  <si>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</si>
  <si>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</si>
  <si>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</si>
  <si>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</si>
  <si>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</si>
  <si>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</si>
  <si>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</si>
  <si>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</si>
  <si>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</si>
  <si>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</si>
  <si>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</si>
  <si>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</si>
  <si>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刘传康差旅</t>
  </si>
  <si>
    <t>需有客户邮件确认，并抄送合规部。</t>
  </si>
  <si>
    <t>客户使用费用合计</t>
  </si>
  <si>
    <t>活动餐费合计</t>
  </si>
  <si>
    <t>刘传康餐费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</si>
  <si>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</si>
  <si>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</si>
  <si>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</si>
  <si>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</si>
  <si>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</si>
  <si>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</si>
  <si>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</si>
  <si>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</si>
  <si>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</si>
  <si>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</si>
  <si>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</si>
  <si>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</si>
  <si>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</si>
  <si>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</si>
  <si>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</si>
  <si>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仲岚垫付房费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</si>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</sst>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3" workbookViewId="0">
      <selection activeCell="I69" sqref="I6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675.02</v>
      </c>
      <c r="G17" s="15">
        <v>0</v>
      </c>
      <c r="H17" s="15">
        <f>F17+G17</f>
        <v>675.02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24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675.02</v>
      </c>
      <c r="G22" s="19">
        <f>SUM(G17:G21)</f>
        <v>0</v>
      </c>
      <c r="H22" s="19">
        <f>SUM(H17:H21)</f>
        <v>675.02</v>
      </c>
      <c r="I22" s="37"/>
      <c r="J22" s="41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 t="shared" ref="E23:E52" si="1">C23*D23</f>
        <v>0</v>
      </c>
      <c r="F23" s="15">
        <v>400</v>
      </c>
      <c r="G23" s="15">
        <v>0</v>
      </c>
      <c r="H23" s="15">
        <f>SUM(F23:G23)</f>
        <v>400</v>
      </c>
      <c r="I23" s="34" t="s">
        <v>26</v>
      </c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25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400</v>
      </c>
      <c r="G29" s="19">
        <f>SUM(G23:G28)</f>
        <v>0</v>
      </c>
      <c r="H29" s="19">
        <f>SUM(H23:H28)</f>
        <v>400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993</v>
      </c>
      <c r="G52" s="15">
        <v>0</v>
      </c>
      <c r="H52" s="15">
        <f>F52</f>
        <v>993</v>
      </c>
      <c r="I52" s="34" t="s">
        <v>42</v>
      </c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993</v>
      </c>
      <c r="G59" s="19">
        <f t="shared" ref="G59:H59" si="15">SUM(G52:G58)</f>
        <v>0</v>
      </c>
      <c r="H59" s="19">
        <f t="shared" si="15"/>
        <v>993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2068.02</v>
      </c>
      <c r="G60" s="19">
        <f t="shared" si="16"/>
        <v>0</v>
      </c>
      <c r="H60" s="19">
        <f t="shared" si="16"/>
        <v>2068.02</v>
      </c>
      <c r="I60" s="37"/>
      <c r="J60" s="46"/>
    </row>
    <row r="63" customHeight="1" spans="7:7">
      <c r="G63" t="s">
        <v>45</v>
      </c>
    </row>
    <row r="64" customHeight="1" spans="1:9">
      <c r="A64" s="30" t="s">
        <v>46</v>
      </c>
      <c r="B64" s="31"/>
      <c r="C64" s="32" t="s">
        <v>47</v>
      </c>
      <c r="D64" s="32"/>
      <c r="E64" s="32" t="s">
        <v>48</v>
      </c>
      <c r="F64" s="32"/>
      <c r="G64" s="32" t="s">
        <v>49</v>
      </c>
      <c r="H64" s="32"/>
      <c r="I64" s="47" t="s">
        <v>50</v>
      </c>
    </row>
    <row r="65" customHeight="1" spans="1:9">
      <c r="A65" s="48">
        <v>0</v>
      </c>
      <c r="B65" s="49"/>
      <c r="C65" s="49">
        <f>H60</f>
        <v>2068.02</v>
      </c>
      <c r="D65" s="49"/>
      <c r="E65" s="49">
        <f>F60</f>
        <v>2068.02</v>
      </c>
      <c r="F65" s="49"/>
      <c r="G65" s="49">
        <f>G60</f>
        <v>0</v>
      </c>
      <c r="H65" s="49"/>
      <c r="I65" s="52">
        <f>A65-C65</f>
        <v>-2068.02</v>
      </c>
    </row>
    <row r="67" customHeight="1" spans="1:9">
      <c r="A67" s="50" t="s">
        <v>51</v>
      </c>
      <c r="B67" s="1"/>
      <c r="C67" s="51" t="s">
        <v>52</v>
      </c>
      <c r="D67" s="50"/>
      <c r="E67" s="50" t="s">
        <v>53</v>
      </c>
      <c r="F67" s="50"/>
      <c r="G67" s="50" t="s">
        <v>54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2023-01-11T06:44:38Z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