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759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<sst xmlns="http://schemas.openxmlformats.org/spreadsheetml/2006/main" count="108" uniqueCount="85">
  <si>
    <t>【借款报销单】</t>
  </si>
  <si>
    <t xml:space="preserve">团号：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</si>
  <si>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</si>
  <si>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</si>
  <si>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</si>
  <si>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</si>
  <si>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</si>
  <si>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</si>
  <si>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</si>
  <si>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</si>
  <si>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</si>
  <si>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</si>
  <si>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</si>
  <si>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</si>
  <si>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</si>
  <si>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</si>
  <si>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</si>
  <si>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</si>
  <si>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</si>
  <si>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</si>
  <si>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</si>
  <si>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</si>
  <si>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餐费</t>
  </si>
  <si>
    <t>需有客户邮件确认，并抄送合规部。</t>
  </si>
  <si>
    <t>住宿费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</si>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</sst>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26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0" borderId="18" applyNumberFormat="0" applyAlignment="0" applyProtection="0">
      <alignment vertical="center"/>
    </xf>
    <xf numFmtId="0" fontId="28" fillId="20" borderId="22" applyNumberFormat="0" applyAlignment="0" applyProtection="0">
      <alignment vertical="center"/>
    </xf>
    <xf numFmtId="0" fontId="11" fillId="13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3" workbookViewId="0">
      <selection activeCell="I19" sqref="I1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26925</v>
      </c>
      <c r="G17" s="63">
        <v>0</v>
      </c>
      <c r="H17" s="63">
        <f t="shared" si="0"/>
        <v>26925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866</v>
      </c>
      <c r="G18" s="63">
        <v>0</v>
      </c>
      <c r="H18" s="63">
        <f t="shared" si="0"/>
        <v>866</v>
      </c>
      <c r="I18" s="84" t="s">
        <v>24</v>
      </c>
      <c r="J18" s="90"/>
    </row>
    <row r="19" customHeight="1" spans="1:10">
      <c r="A19" s="61"/>
      <c r="B19" s="62"/>
      <c r="C19" s="63"/>
      <c r="D19" s="64"/>
      <c r="E19" s="63"/>
      <c r="F19" s="63">
        <v>4094.2</v>
      </c>
      <c r="G19" s="63">
        <v>0</v>
      </c>
      <c r="H19" s="63">
        <f t="shared" si="0"/>
        <v>4094.2</v>
      </c>
      <c r="I19" s="84" t="s">
        <v>25</v>
      </c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26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31885.2</v>
      </c>
      <c r="G21" s="67">
        <f t="shared" ref="G21:H21" si="5">SUM(G17:G20)</f>
        <v>0</v>
      </c>
      <c r="H21" s="67">
        <f t="shared" si="5"/>
        <v>31885.2</v>
      </c>
      <c r="I21" s="87"/>
      <c r="J21" s="91"/>
    </row>
    <row r="22" customHeight="1" spans="1:10">
      <c r="A22" s="61">
        <v>4</v>
      </c>
      <c r="B22" s="62" t="s">
        <v>27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28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29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30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31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32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33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34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35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36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37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38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39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40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41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42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43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44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45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46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31885.2</v>
      </c>
      <c r="G53" s="67">
        <f t="shared" si="22"/>
        <v>0</v>
      </c>
      <c r="H53" s="67">
        <f t="shared" si="22"/>
        <v>31885.2</v>
      </c>
      <c r="I53" s="87"/>
      <c r="J53" s="95"/>
    </row>
    <row r="57" customHeight="1" spans="1:9">
      <c r="A57" s="75" t="s">
        <v>47</v>
      </c>
      <c r="B57" s="76"/>
      <c r="C57" s="77" t="s">
        <v>48</v>
      </c>
      <c r="D57" s="77"/>
      <c r="E57" s="77" t="s">
        <v>49</v>
      </c>
      <c r="F57" s="77"/>
      <c r="G57" s="77" t="s">
        <v>50</v>
      </c>
      <c r="H57" s="77"/>
      <c r="I57" s="96" t="s">
        <v>51</v>
      </c>
    </row>
    <row r="58" customHeight="1" spans="1:9">
      <c r="A58" s="78">
        <f>E53</f>
        <v>0</v>
      </c>
      <c r="B58" s="79"/>
      <c r="C58" s="79">
        <f>H53</f>
        <v>31885.2</v>
      </c>
      <c r="D58" s="79"/>
      <c r="E58" s="79">
        <f>F53</f>
        <v>31885.2</v>
      </c>
      <c r="F58" s="79"/>
      <c r="G58" s="79">
        <f>G53</f>
        <v>0</v>
      </c>
      <c r="H58" s="79"/>
      <c r="I58" s="97">
        <f>A58-C58</f>
        <v>-31885.2</v>
      </c>
    </row>
    <row r="60" customHeight="1" spans="1:9">
      <c r="A60" s="80" t="s">
        <v>52</v>
      </c>
      <c r="B60" s="81"/>
      <c r="C60" s="82" t="s">
        <v>53</v>
      </c>
      <c r="D60" s="80"/>
      <c r="E60" s="80" t="s">
        <v>54</v>
      </c>
      <c r="F60" s="80"/>
      <c r="G60" s="80" t="s">
        <v>55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5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6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.1" customHeight="1" spans="2:11">
      <c r="B11" s="22">
        <v>1</v>
      </c>
      <c r="C11" s="23"/>
      <c r="D11" s="24" t="s">
        <v>70</v>
      </c>
      <c r="E11" s="22" t="s">
        <v>71</v>
      </c>
      <c r="F11" s="23"/>
      <c r="G11" s="25">
        <v>0</v>
      </c>
      <c r="H11" s="25"/>
      <c r="I11" s="40"/>
      <c r="J11" s="41"/>
      <c r="K11" s="42" t="s">
        <v>72</v>
      </c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>
        <v>0</v>
      </c>
      <c r="H12" s="25"/>
      <c r="I12" s="40"/>
      <c r="J12" s="41"/>
      <c r="K12" s="42" t="s">
        <v>74</v>
      </c>
    </row>
    <row r="13" ht="20.1" customHeight="1" spans="2:11">
      <c r="B13" s="22">
        <v>3</v>
      </c>
      <c r="C13" s="23"/>
      <c r="D13" s="26"/>
      <c r="E13" s="22" t="s">
        <v>24</v>
      </c>
      <c r="F13" s="23"/>
      <c r="G13" s="25">
        <v>0</v>
      </c>
      <c r="H13" s="25"/>
      <c r="I13" s="40"/>
      <c r="J13" s="41"/>
      <c r="K13" s="42" t="s">
        <v>72</v>
      </c>
    </row>
    <row r="14" ht="20.1" customHeight="1" spans="2:11">
      <c r="B14" s="22">
        <v>4</v>
      </c>
      <c r="C14" s="23"/>
      <c r="D14" s="26"/>
      <c r="E14" s="22" t="s">
        <v>22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67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53</v>
      </c>
      <c r="G23" s="16" t="s">
        <v>79</v>
      </c>
      <c r="H23" s="16"/>
      <c r="I23" s="16"/>
      <c r="J23" s="16" t="s">
        <v>55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>
        <f>F5</f>
        <v>0</v>
      </c>
      <c r="G28" s="7"/>
      <c r="H28" s="6" t="s">
        <v>58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59</v>
      </c>
      <c r="E29" s="10"/>
      <c r="F29" s="11">
        <f>F6</f>
        <v>0</v>
      </c>
      <c r="G29" s="11"/>
      <c r="H29" s="10" t="s">
        <v>60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61</v>
      </c>
      <c r="E30" s="10"/>
      <c r="F30" s="11">
        <f>F7</f>
        <v>0</v>
      </c>
      <c r="G30" s="11"/>
      <c r="H30" s="10" t="s">
        <v>62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63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46</v>
      </c>
      <c r="J33" s="25"/>
      <c r="K33" s="48" t="s">
        <v>69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53</v>
      </c>
      <c r="G38" s="16" t="s">
        <v>79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2020-05-11T04:53:51Z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