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00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<sst xmlns="http://schemas.openxmlformats.org/spreadsheetml/2006/main" count="118" uniqueCount="84">
  <si>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</si>
  <si>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</si>
  <si>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</si>
  <si>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</si>
  <si>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</si>
  <si>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</si>
  <si>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</si>
  <si>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</si>
  <si>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</si>
  <si>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</si>
  <si>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</si>
  <si>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</si>
  <si>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</si>
  <si>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</si>
  <si>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</si>
  <si>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</si>
  <si>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</si>
  <si>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</si>
  <si>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</si>
  <si>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</si>
  <si>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</si>
  <si>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</si>
  <si>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</si>
  <si>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</si>
  <si>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</si>
  <si>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</si>
  <si>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</si>
  <si>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</si>
  <si>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</si>
  <si>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</si>
  <si>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</si>
  <si>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</si>
  <si>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</si>
  <si>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</si>
  <si>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</si>
  <si>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</si>
  <si>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</si>
  <si>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</si>
  <si>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</si>
  <si>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</si>
  <si>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</si>
  <si>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</si>
  <si>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</si>
  <si>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</si>
  <si>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</si>
  <si>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</si>
  <si>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</si>
  <si>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</si>
  <si>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</si>
  <si>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</si>
  <si>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</si>
  <si>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</si>
  <si>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</si>
  <si>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</si>
  <si>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</si>
  <si>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</si>
  <si>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</si>
  <si>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活动期间9月11-24日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</si>
  <si>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</si>
  <si>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</si>
  <si>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</si>
  <si>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</si>
  <si>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</si>
  <si>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</si>
  <si>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</si>
  <si>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</si>
  <si>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打车费用</t>
  </si>
  <si>
    <t>市区打车953.55，当地打车387.71</t>
  </si>
  <si>
    <t>餐费</t>
  </si>
  <si>
    <t>全家便利店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</si>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</sst>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5"/>
    <col min="2" max="2" width="16.6634615384615" customWidth="1"/>
    <col min="3" max="3" width="9" style="46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3" customHeight="1" spans="9:10">
      <c r="I3" s="73" t="s">
        <v>1</v>
      </c>
      <c r="J3" s="73"/>
    </row>
    <row r="4" customHeight="1" spans="1:10">
      <c r="A4" s="47" t="s">
        <v>2</v>
      </c>
      <c r="B4" s="48" t="s">
        <v>3</v>
      </c>
      <c r="C4" s="49" t="s">
        <v>4</v>
      </c>
      <c r="D4" s="49"/>
      <c r="E4" s="49"/>
      <c r="F4" s="71" t="s">
        <v>5</v>
      </c>
      <c r="G4" s="71"/>
      <c r="H4" s="71"/>
      <c r="I4" s="71"/>
      <c r="J4" s="48" t="s">
        <v>6</v>
      </c>
    </row>
    <row r="5" customHeight="1" spans="1:10">
      <c r="A5" s="47"/>
      <c r="B5" s="48"/>
      <c r="C5" s="50" t="s">
        <v>7</v>
      </c>
      <c r="D5" s="51" t="s">
        <v>8</v>
      </c>
      <c r="E5" s="49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48"/>
    </row>
    <row r="6" customHeight="1" spans="1:10">
      <c r="A6" s="52">
        <v>1</v>
      </c>
      <c r="B6" s="53" t="s">
        <v>14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3" si="0">F6+G6</f>
        <v>0</v>
      </c>
      <c r="I6" s="43"/>
      <c r="J6" s="74" t="s">
        <v>15</v>
      </c>
    </row>
    <row r="7" customHeight="1" spans="1:10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43"/>
      <c r="J7" s="75"/>
    </row>
    <row r="8" customHeight="1" spans="1:10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43"/>
      <c r="J8" s="75"/>
    </row>
    <row r="9" customHeight="1" spans="1:10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43"/>
      <c r="J9" s="75"/>
    </row>
    <row r="10" customHeight="1" spans="1:10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43"/>
      <c r="J10" s="75"/>
    </row>
    <row r="11" s="44" customFormat="1" customHeight="1" spans="1:10">
      <c r="A11" s="56"/>
      <c r="B11" s="57" t="s">
        <v>16</v>
      </c>
      <c r="C11" s="58">
        <f>SUM(C6)</f>
        <v>0</v>
      </c>
      <c r="D11" s="58">
        <f t="shared" ref="D11:H11" si="1">SUM(D6)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76"/>
      <c r="J11" s="77"/>
    </row>
    <row r="12" customHeight="1" spans="1:10">
      <c r="A12" s="59">
        <v>2</v>
      </c>
      <c r="B12" s="60" t="s">
        <v>17</v>
      </c>
      <c r="C12" s="61">
        <v>0</v>
      </c>
      <c r="D12" s="59"/>
      <c r="E12" s="61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43"/>
      <c r="J12" s="74" t="s">
        <v>18</v>
      </c>
    </row>
    <row r="13" customHeight="1" spans="1:10">
      <c r="A13" s="62"/>
      <c r="B13" s="63"/>
      <c r="C13" s="64"/>
      <c r="D13" s="62"/>
      <c r="E13" s="64"/>
      <c r="F13" s="54">
        <v>0</v>
      </c>
      <c r="G13" s="54">
        <v>0</v>
      </c>
      <c r="H13" s="54">
        <f t="shared" ref="H13" si="3">F13+G13</f>
        <v>0</v>
      </c>
      <c r="I13" s="43"/>
      <c r="J13" s="75"/>
    </row>
    <row r="14" s="44" customFormat="1" customHeight="1" spans="1:10">
      <c r="A14" s="56"/>
      <c r="B14" s="57" t="s">
        <v>19</v>
      </c>
      <c r="C14" s="58">
        <f>SUM(C12)</f>
        <v>0</v>
      </c>
      <c r="D14" s="58">
        <f t="shared" ref="D14:E14" si="4">SUM(D12)</f>
        <v>0</v>
      </c>
      <c r="E14" s="58">
        <f t="shared" si="4"/>
        <v>0</v>
      </c>
      <c r="F14" s="58">
        <f>SUM(F12:F13)</f>
        <v>0</v>
      </c>
      <c r="G14" s="58">
        <f t="shared" ref="G14:H14" si="5">SUM(G12:G13)</f>
        <v>0</v>
      </c>
      <c r="H14" s="58">
        <f t="shared" si="5"/>
        <v>0</v>
      </c>
      <c r="I14" s="76"/>
      <c r="J14" s="77"/>
    </row>
    <row r="15" customHeight="1" spans="1:10">
      <c r="A15" s="52">
        <v>3</v>
      </c>
      <c r="B15" s="53" t="s">
        <v>20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43"/>
      <c r="J15" s="78" t="s">
        <v>21</v>
      </c>
    </row>
    <row r="16" customHeight="1" spans="1:10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43"/>
      <c r="J16" s="79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43"/>
      <c r="J17" s="79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43"/>
      <c r="J18" s="79"/>
    </row>
    <row r="19" s="44" customFormat="1" customHeight="1" spans="1:10">
      <c r="A19" s="56"/>
      <c r="B19" s="57" t="s">
        <v>22</v>
      </c>
      <c r="C19" s="58">
        <f>SUM(C15)</f>
        <v>0</v>
      </c>
      <c r="D19" s="58">
        <f t="shared" ref="D19:H19" si="6">SUM(D15)</f>
        <v>0</v>
      </c>
      <c r="E19" s="58">
        <f t="shared" si="6"/>
        <v>0</v>
      </c>
      <c r="F19" s="58">
        <f t="shared" si="6"/>
        <v>0</v>
      </c>
      <c r="G19" s="58">
        <f t="shared" si="6"/>
        <v>0</v>
      </c>
      <c r="H19" s="58">
        <f t="shared" si="6"/>
        <v>0</v>
      </c>
      <c r="I19" s="76"/>
      <c r="J19" s="80"/>
    </row>
    <row r="20" customHeight="1" spans="1:10">
      <c r="A20" s="52">
        <v>4</v>
      </c>
      <c r="B20" s="53" t="s">
        <v>23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43"/>
      <c r="J20" s="78" t="s">
        <v>24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43"/>
      <c r="J21" s="79"/>
    </row>
    <row r="22" s="44" customFormat="1" customHeight="1" spans="1:10">
      <c r="A22" s="56"/>
      <c r="B22" s="57" t="s">
        <v>25</v>
      </c>
      <c r="C22" s="58">
        <f>SUM(C20)</f>
        <v>0</v>
      </c>
      <c r="D22" s="58">
        <f t="shared" ref="D22:H22" si="7">SUM(D20)</f>
        <v>0</v>
      </c>
      <c r="E22" s="58">
        <f t="shared" si="7"/>
        <v>0</v>
      </c>
      <c r="F22" s="58">
        <f t="shared" si="7"/>
        <v>0</v>
      </c>
      <c r="G22" s="58">
        <f t="shared" si="7"/>
        <v>0</v>
      </c>
      <c r="H22" s="58">
        <f t="shared" si="7"/>
        <v>0</v>
      </c>
      <c r="I22" s="76"/>
      <c r="J22" s="80"/>
    </row>
    <row r="23" customHeight="1" spans="1:10">
      <c r="A23" s="59">
        <v>5</v>
      </c>
      <c r="B23" s="60" t="s">
        <v>26</v>
      </c>
      <c r="C23" s="61">
        <v>0</v>
      </c>
      <c r="D23" s="59"/>
      <c r="E23" s="61">
        <f t="shared" si="2"/>
        <v>0</v>
      </c>
      <c r="F23" s="54">
        <v>0</v>
      </c>
      <c r="G23" s="54">
        <v>0</v>
      </c>
      <c r="H23" s="54">
        <f t="shared" si="0"/>
        <v>0</v>
      </c>
      <c r="I23" s="43"/>
      <c r="J23" s="74" t="s">
        <v>27</v>
      </c>
    </row>
    <row r="24" customHeight="1" spans="1:10">
      <c r="A24" s="62"/>
      <c r="B24" s="63"/>
      <c r="C24" s="64"/>
      <c r="D24" s="62"/>
      <c r="E24" s="64"/>
      <c r="F24" s="54">
        <v>0</v>
      </c>
      <c r="G24" s="54">
        <v>0</v>
      </c>
      <c r="H24" s="54">
        <f t="shared" ref="H24" si="8">F24+G24</f>
        <v>0</v>
      </c>
      <c r="I24" s="43"/>
      <c r="J24" s="75"/>
    </row>
    <row r="25" s="44" customFormat="1" customHeight="1" spans="1:10">
      <c r="A25" s="56"/>
      <c r="B25" s="57" t="s">
        <v>28</v>
      </c>
      <c r="C25" s="58">
        <f>SUM(C23)</f>
        <v>0</v>
      </c>
      <c r="D25" s="58">
        <f t="shared" ref="D25:E25" si="9">SUM(D23)</f>
        <v>0</v>
      </c>
      <c r="E25" s="58">
        <f t="shared" si="9"/>
        <v>0</v>
      </c>
      <c r="F25" s="58">
        <f>SUM(F23:F24)</f>
        <v>0</v>
      </c>
      <c r="G25" s="58">
        <f t="shared" ref="G25:H25" si="10">SUM(G23:G24)</f>
        <v>0</v>
      </c>
      <c r="H25" s="58">
        <f t="shared" si="10"/>
        <v>0</v>
      </c>
      <c r="I25" s="76"/>
      <c r="J25" s="77"/>
    </row>
    <row r="26" customHeight="1" spans="1:10">
      <c r="A26" s="52">
        <v>6</v>
      </c>
      <c r="B26" s="53" t="s">
        <v>29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43"/>
      <c r="J26" s="74" t="s">
        <v>30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43"/>
      <c r="J27" s="79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43"/>
      <c r="J28" s="79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43"/>
      <c r="J29" s="79"/>
    </row>
    <row r="30" s="44" customFormat="1" customHeight="1" spans="1:10">
      <c r="A30" s="56"/>
      <c r="B30" s="57" t="s">
        <v>31</v>
      </c>
      <c r="C30" s="58">
        <f>SUM(C26)</f>
        <v>0</v>
      </c>
      <c r="D30" s="58">
        <f t="shared" ref="D30:H30" si="11">SUM(D26)</f>
        <v>0</v>
      </c>
      <c r="E30" s="58">
        <f t="shared" si="11"/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76"/>
      <c r="J30" s="80"/>
    </row>
    <row r="31" customHeight="1" spans="1:10">
      <c r="A31" s="52">
        <v>7</v>
      </c>
      <c r="B31" s="53" t="s">
        <v>32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43"/>
      <c r="J31" s="81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43"/>
      <c r="J32" s="82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43"/>
      <c r="J33" s="82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43"/>
      <c r="J34" s="82"/>
    </row>
    <row r="35" s="44" customFormat="1" customHeight="1" spans="1:10">
      <c r="A35" s="56"/>
      <c r="B35" s="57" t="s">
        <v>33</v>
      </c>
      <c r="C35" s="58">
        <f>SUM(C31)</f>
        <v>0</v>
      </c>
      <c r="D35" s="58">
        <f t="shared" ref="D35:H35" si="12">SUM(D31)</f>
        <v>0</v>
      </c>
      <c r="E35" s="58">
        <f t="shared" si="12"/>
        <v>0</v>
      </c>
      <c r="F35" s="58">
        <f t="shared" si="12"/>
        <v>0</v>
      </c>
      <c r="G35" s="58">
        <f t="shared" si="12"/>
        <v>0</v>
      </c>
      <c r="H35" s="58">
        <f t="shared" si="12"/>
        <v>0</v>
      </c>
      <c r="I35" s="76"/>
      <c r="J35" s="83"/>
    </row>
    <row r="36" customHeight="1" spans="1:10">
      <c r="A36" s="52">
        <v>8</v>
      </c>
      <c r="B36" s="53" t="s">
        <v>34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43"/>
      <c r="J36" s="78" t="s">
        <v>35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43"/>
      <c r="J37" s="79"/>
    </row>
    <row r="38" s="44" customFormat="1" customHeight="1" spans="1:10">
      <c r="A38" s="56"/>
      <c r="B38" s="57" t="s">
        <v>36</v>
      </c>
      <c r="C38" s="58">
        <f>SUM(C36)</f>
        <v>0</v>
      </c>
      <c r="D38" s="58">
        <f t="shared" ref="D38:H38" si="13">SUM(D36)</f>
        <v>0</v>
      </c>
      <c r="E38" s="58">
        <f t="shared" si="13"/>
        <v>0</v>
      </c>
      <c r="F38" s="58">
        <f t="shared" si="13"/>
        <v>0</v>
      </c>
      <c r="G38" s="58">
        <f t="shared" si="13"/>
        <v>0</v>
      </c>
      <c r="H38" s="58">
        <f t="shared" si="13"/>
        <v>0</v>
      </c>
      <c r="I38" s="76"/>
      <c r="J38" s="80"/>
    </row>
    <row r="39" customHeight="1" spans="1:10">
      <c r="A39" s="52">
        <v>9</v>
      </c>
      <c r="B39" s="53" t="s">
        <v>37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43"/>
      <c r="J39" s="74" t="s">
        <v>38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43"/>
      <c r="J40" s="75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43"/>
      <c r="J41" s="75"/>
    </row>
    <row r="42" s="44" customFormat="1" customHeight="1" spans="1:10">
      <c r="A42" s="56"/>
      <c r="B42" s="57" t="s">
        <v>39</v>
      </c>
      <c r="C42" s="58">
        <f>SUM(C39)</f>
        <v>0</v>
      </c>
      <c r="D42" s="58">
        <f t="shared" ref="D42:H42" si="14">SUM(D39)</f>
        <v>0</v>
      </c>
      <c r="E42" s="58">
        <f t="shared" si="14"/>
        <v>0</v>
      </c>
      <c r="F42" s="58">
        <f t="shared" si="14"/>
        <v>0</v>
      </c>
      <c r="G42" s="58">
        <f t="shared" si="14"/>
        <v>0</v>
      </c>
      <c r="H42" s="58">
        <f t="shared" si="14"/>
        <v>0</v>
      </c>
      <c r="I42" s="76"/>
      <c r="J42" s="77"/>
    </row>
    <row r="43" customHeight="1" spans="1:10">
      <c r="A43" s="59">
        <v>10</v>
      </c>
      <c r="B43" s="53" t="s">
        <v>40</v>
      </c>
      <c r="C43" s="54">
        <v>0</v>
      </c>
      <c r="D43" s="55"/>
      <c r="E43" s="54">
        <f t="shared" si="2"/>
        <v>0</v>
      </c>
      <c r="F43" s="54">
        <v>0</v>
      </c>
      <c r="G43" s="54">
        <v>0</v>
      </c>
      <c r="H43" s="54">
        <f t="shared" si="0"/>
        <v>0</v>
      </c>
      <c r="I43" s="43"/>
      <c r="J43" s="81"/>
    </row>
    <row r="44" customHeight="1" spans="1:10">
      <c r="A44" s="65"/>
      <c r="B44" s="53"/>
      <c r="C44" s="54"/>
      <c r="D44" s="55"/>
      <c r="E44" s="54"/>
      <c r="F44" s="54">
        <v>0</v>
      </c>
      <c r="G44" s="54">
        <v>0</v>
      </c>
      <c r="H44" s="54">
        <f t="shared" ref="H44:H49" si="15">F44+G44</f>
        <v>0</v>
      </c>
      <c r="I44" s="43"/>
      <c r="J44" s="82"/>
    </row>
    <row r="45" customHeight="1" spans="1:10">
      <c r="A45" s="65"/>
      <c r="B45" s="53"/>
      <c r="C45" s="54"/>
      <c r="D45" s="55"/>
      <c r="E45" s="54"/>
      <c r="F45" s="54">
        <v>0</v>
      </c>
      <c r="G45" s="54">
        <v>0</v>
      </c>
      <c r="H45" s="54">
        <f t="shared" si="15"/>
        <v>0</v>
      </c>
      <c r="I45" s="43"/>
      <c r="J45" s="82"/>
    </row>
    <row r="46" customHeight="1" spans="1:10">
      <c r="A46" s="65"/>
      <c r="B46" s="53"/>
      <c r="C46" s="54"/>
      <c r="D46" s="55"/>
      <c r="E46" s="54"/>
      <c r="F46" s="54">
        <v>0</v>
      </c>
      <c r="G46" s="54">
        <v>0</v>
      </c>
      <c r="H46" s="54">
        <f t="shared" si="15"/>
        <v>0</v>
      </c>
      <c r="I46" s="43"/>
      <c r="J46" s="82"/>
    </row>
    <row r="47" customHeight="1" spans="1:10">
      <c r="A47" s="65"/>
      <c r="B47" s="53"/>
      <c r="C47" s="54"/>
      <c r="D47" s="55"/>
      <c r="E47" s="54"/>
      <c r="F47" s="54">
        <v>0</v>
      </c>
      <c r="G47" s="54">
        <v>0</v>
      </c>
      <c r="H47" s="54">
        <f t="shared" si="15"/>
        <v>0</v>
      </c>
      <c r="I47" s="43"/>
      <c r="J47" s="82"/>
    </row>
    <row r="48" customHeight="1" spans="1:10">
      <c r="A48" s="65"/>
      <c r="B48" s="53"/>
      <c r="C48" s="54"/>
      <c r="D48" s="55"/>
      <c r="E48" s="54"/>
      <c r="F48" s="54">
        <v>0</v>
      </c>
      <c r="G48" s="54">
        <v>0</v>
      </c>
      <c r="H48" s="54">
        <f t="shared" si="15"/>
        <v>0</v>
      </c>
      <c r="I48" s="43"/>
      <c r="J48" s="82"/>
    </row>
    <row r="49" customHeight="1" spans="1:10">
      <c r="A49" s="62"/>
      <c r="B49" s="53"/>
      <c r="C49" s="54"/>
      <c r="D49" s="55"/>
      <c r="E49" s="54"/>
      <c r="F49" s="54">
        <v>0</v>
      </c>
      <c r="G49" s="54">
        <v>0</v>
      </c>
      <c r="H49" s="54">
        <f t="shared" si="15"/>
        <v>0</v>
      </c>
      <c r="I49" s="43"/>
      <c r="J49" s="82"/>
    </row>
    <row r="50" s="44" customFormat="1" customHeight="1" spans="1:10">
      <c r="A50" s="56"/>
      <c r="B50" s="57" t="s">
        <v>41</v>
      </c>
      <c r="C50" s="58">
        <f>SUM(C43)</f>
        <v>0</v>
      </c>
      <c r="D50" s="58">
        <f t="shared" ref="D50:H50" si="16">SUM(D43)</f>
        <v>0</v>
      </c>
      <c r="E50" s="58">
        <f t="shared" si="16"/>
        <v>0</v>
      </c>
      <c r="F50" s="58">
        <f t="shared" si="16"/>
        <v>0</v>
      </c>
      <c r="G50" s="58">
        <f t="shared" si="16"/>
        <v>0</v>
      </c>
      <c r="H50" s="58">
        <f t="shared" si="16"/>
        <v>0</v>
      </c>
      <c r="I50" s="76"/>
      <c r="J50" s="83"/>
    </row>
    <row r="51" customHeight="1" spans="1:10">
      <c r="A51" s="56"/>
      <c r="B51" s="57" t="s">
        <v>42</v>
      </c>
      <c r="C51" s="58">
        <f>SUM(C50,C42,C38,C35,C30,C25,C22,C19,C14,C11)</f>
        <v>0</v>
      </c>
      <c r="D51" s="58">
        <f t="shared" ref="D51:H51" si="17">SUM(D50,D42,D38,D35,D30,D25,D22,D19,D14,D11)</f>
        <v>0</v>
      </c>
      <c r="E51" s="58">
        <f t="shared" si="17"/>
        <v>0</v>
      </c>
      <c r="F51" s="58">
        <f t="shared" si="17"/>
        <v>0</v>
      </c>
      <c r="G51" s="58">
        <f t="shared" si="17"/>
        <v>0</v>
      </c>
      <c r="H51" s="58">
        <f t="shared" si="17"/>
        <v>0</v>
      </c>
      <c r="I51" s="76"/>
      <c r="J51" s="84"/>
    </row>
    <row r="55" customHeight="1" spans="1:9">
      <c r="A55" s="66" t="s">
        <v>43</v>
      </c>
      <c r="B55" s="67"/>
      <c r="C55" s="68" t="s">
        <v>44</v>
      </c>
      <c r="D55" s="68"/>
      <c r="E55" s="68" t="s">
        <v>45</v>
      </c>
      <c r="F55" s="68"/>
      <c r="G55" s="68" t="s">
        <v>46</v>
      </c>
      <c r="H55" s="68"/>
      <c r="I55" s="85" t="s">
        <v>47</v>
      </c>
    </row>
    <row r="56" customHeight="1" spans="1:9">
      <c r="A56" s="69">
        <f>E51</f>
        <v>0</v>
      </c>
      <c r="B56" s="70"/>
      <c r="C56" s="70">
        <f>H51</f>
        <v>0</v>
      </c>
      <c r="D56" s="70"/>
      <c r="E56" s="70">
        <f>F51</f>
        <v>0</v>
      </c>
      <c r="F56" s="70"/>
      <c r="G56" s="70">
        <f>G51</f>
        <v>0</v>
      </c>
      <c r="H56" s="70"/>
      <c r="I56" s="86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workbookViewId="0">
      <selection activeCell="J8" sqref="J8:K10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49</v>
      </c>
      <c r="E8" s="8"/>
      <c r="F8" s="22" t="s">
        <v>50</v>
      </c>
      <c r="G8" s="22"/>
      <c r="H8" s="8" t="s">
        <v>51</v>
      </c>
      <c r="I8" s="7"/>
      <c r="J8" s="22" t="s">
        <v>52</v>
      </c>
      <c r="K8" s="30"/>
    </row>
    <row r="9" ht="18.75" customHeight="1" spans="2:11">
      <c r="B9" s="6"/>
      <c r="C9" s="7"/>
      <c r="D9" s="8" t="s">
        <v>53</v>
      </c>
      <c r="E9" s="8"/>
      <c r="F9" s="22" t="s">
        <v>54</v>
      </c>
      <c r="G9" s="22"/>
      <c r="H9" s="8" t="s">
        <v>55</v>
      </c>
      <c r="I9" s="7"/>
      <c r="J9" s="31">
        <v>45925</v>
      </c>
      <c r="K9" s="30"/>
    </row>
    <row r="10" ht="18.75" customHeight="1" spans="2:11">
      <c r="B10" s="6"/>
      <c r="C10" s="7"/>
      <c r="D10" s="8" t="s">
        <v>56</v>
      </c>
      <c r="E10" s="8"/>
      <c r="F10" s="22" t="s">
        <v>57</v>
      </c>
      <c r="G10" s="22"/>
      <c r="H10" s="8" t="s">
        <v>1</v>
      </c>
      <c r="I10" s="7"/>
      <c r="J10" s="22" t="s">
        <v>58</v>
      </c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20" t="s">
        <v>61</v>
      </c>
      <c r="H13" s="12" t="s">
        <v>62</v>
      </c>
      <c r="I13" s="11" t="s">
        <v>63</v>
      </c>
      <c r="J13" s="12"/>
      <c r="K13" s="20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3">
        <f>1248.26+93</f>
        <v>1341.26</v>
      </c>
      <c r="H14" s="23">
        <v>1341.26</v>
      </c>
      <c r="I14" s="33"/>
      <c r="J14" s="34"/>
      <c r="K14" s="35" t="s">
        <v>67</v>
      </c>
    </row>
    <row r="15" ht="18" customHeight="1" spans="2:11">
      <c r="B15" s="13">
        <v>2</v>
      </c>
      <c r="C15" s="14"/>
      <c r="D15" s="15"/>
      <c r="E15" s="24" t="s">
        <v>68</v>
      </c>
      <c r="F15" s="24"/>
      <c r="G15" s="23">
        <f>163+125+119+22.88+126+29</f>
        <v>584.88</v>
      </c>
      <c r="H15" s="23">
        <v>584.88</v>
      </c>
      <c r="I15" s="23"/>
      <c r="J15" s="23"/>
      <c r="K15" s="35"/>
    </row>
    <row r="16" ht="18" customHeight="1" spans="2:11">
      <c r="B16" s="13">
        <v>3</v>
      </c>
      <c r="C16" s="14"/>
      <c r="D16" s="15"/>
      <c r="E16" s="24" t="s">
        <v>69</v>
      </c>
      <c r="F16" s="24"/>
      <c r="G16" s="23">
        <v>141.5</v>
      </c>
      <c r="H16" s="23">
        <v>141.5</v>
      </c>
      <c r="I16" s="23"/>
      <c r="J16" s="23"/>
      <c r="K16" s="35"/>
    </row>
    <row r="17" ht="18" customHeight="1" spans="2:11">
      <c r="B17" s="13">
        <v>4</v>
      </c>
      <c r="C17" s="14"/>
      <c r="D17" s="15"/>
      <c r="E17" s="24"/>
      <c r="F17" s="24"/>
      <c r="G17" s="23"/>
      <c r="H17" s="23"/>
      <c r="I17" s="23"/>
      <c r="J17" s="23"/>
      <c r="K17" s="43"/>
    </row>
    <row r="18" ht="18" customHeight="1" spans="2:11">
      <c r="B18" s="13">
        <v>5</v>
      </c>
      <c r="C18" s="14"/>
      <c r="D18" s="15"/>
      <c r="E18" s="13"/>
      <c r="F18" s="14"/>
      <c r="G18" s="23"/>
      <c r="H18" s="23"/>
      <c r="I18" s="23"/>
      <c r="J18" s="23"/>
      <c r="K18" s="43"/>
    </row>
    <row r="19" ht="18" customHeight="1" spans="2:11">
      <c r="B19" s="13">
        <v>6</v>
      </c>
      <c r="C19" s="14"/>
      <c r="D19" s="15"/>
      <c r="E19" s="13"/>
      <c r="F19" s="14"/>
      <c r="G19" s="23"/>
      <c r="H19" s="23"/>
      <c r="I19" s="23"/>
      <c r="J19" s="23"/>
      <c r="K19" s="43"/>
    </row>
    <row r="20" ht="18" customHeight="1" spans="2:11">
      <c r="B20" s="13">
        <v>7</v>
      </c>
      <c r="C20" s="14"/>
      <c r="D20" s="15"/>
      <c r="E20" s="13"/>
      <c r="F20" s="14"/>
      <c r="G20" s="23"/>
      <c r="H20" s="23"/>
      <c r="I20" s="23"/>
      <c r="J20" s="23"/>
      <c r="K20" s="43"/>
    </row>
    <row r="21" ht="18" customHeight="1" spans="2:11">
      <c r="B21" s="13">
        <v>8</v>
      </c>
      <c r="C21" s="14"/>
      <c r="D21" s="17" t="s">
        <v>40</v>
      </c>
      <c r="E21" s="24"/>
      <c r="F21" s="24"/>
      <c r="G21" s="23"/>
      <c r="H21" s="23"/>
      <c r="I21" s="33"/>
      <c r="J21" s="34"/>
      <c r="K21" s="35"/>
    </row>
    <row r="22" ht="18" customHeight="1" spans="2:11">
      <c r="B22" s="13">
        <v>9</v>
      </c>
      <c r="C22" s="14"/>
      <c r="D22" s="15"/>
      <c r="E22" s="24"/>
      <c r="F22" s="24"/>
      <c r="G22" s="23"/>
      <c r="H22" s="23"/>
      <c r="I22" s="33"/>
      <c r="J22" s="34"/>
      <c r="K22" s="35"/>
    </row>
    <row r="23" ht="18" customHeight="1" spans="2:11">
      <c r="B23" s="13">
        <v>10</v>
      </c>
      <c r="C23" s="14"/>
      <c r="D23" s="16"/>
      <c r="I23" s="33"/>
      <c r="J23" s="34"/>
      <c r="K23" s="35" t="s">
        <v>68</v>
      </c>
    </row>
    <row r="24" ht="18" customHeight="1" spans="2:11">
      <c r="B24" s="11" t="s">
        <v>42</v>
      </c>
      <c r="C24" s="19"/>
      <c r="D24" s="19"/>
      <c r="E24" s="19"/>
      <c r="F24" s="12"/>
      <c r="G24" s="27">
        <f>SUM(G14:G22)</f>
        <v>2067.64</v>
      </c>
      <c r="H24" s="27">
        <f>SUM(H14:H22)</f>
        <v>2067.64</v>
      </c>
      <c r="I24" s="37">
        <f>SUM(I14:J23)</f>
        <v>0</v>
      </c>
      <c r="J24" s="38"/>
      <c r="K24" s="39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40"/>
      <c r="K25" s="7"/>
    </row>
    <row r="26" ht="18" customHeight="1" spans="2:11">
      <c r="B26" s="20" t="s">
        <v>62</v>
      </c>
      <c r="C26" s="20"/>
      <c r="D26" s="20"/>
      <c r="E26" s="20"/>
      <c r="F26" s="20"/>
      <c r="G26" s="20" t="s">
        <v>70</v>
      </c>
      <c r="H26" s="20"/>
      <c r="I26" s="20"/>
      <c r="J26" s="20"/>
      <c r="K26" s="20" t="s">
        <v>71</v>
      </c>
    </row>
    <row r="27" ht="18" customHeight="1" spans="2:11">
      <c r="B27" s="21">
        <f>H24</f>
        <v>2067.64</v>
      </c>
      <c r="C27" s="21"/>
      <c r="D27" s="21"/>
      <c r="E27" s="21"/>
      <c r="F27" s="21"/>
      <c r="G27" s="21">
        <f>I24</f>
        <v>0</v>
      </c>
      <c r="H27" s="21"/>
      <c r="I27" s="21"/>
      <c r="J27" s="21"/>
      <c r="K27" s="41">
        <f>SUM(B27:J27)</f>
        <v>2067.64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72</v>
      </c>
      <c r="C29" s="7"/>
      <c r="D29" s="7"/>
      <c r="E29" s="7"/>
      <c r="F29" s="7" t="s">
        <v>73</v>
      </c>
      <c r="G29" s="7" t="s">
        <v>74</v>
      </c>
      <c r="H29" s="7"/>
      <c r="I29" s="7"/>
      <c r="J29" s="7" t="s">
        <v>75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abSelected="1" topLeftCell="A3" workbookViewId="0">
      <selection activeCell="Q12" sqref="Q1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49</v>
      </c>
      <c r="E8" s="8"/>
      <c r="F8" s="22" t="s">
        <v>50</v>
      </c>
      <c r="G8" s="22"/>
      <c r="H8" s="8" t="s">
        <v>51</v>
      </c>
      <c r="I8" s="7"/>
      <c r="J8" s="22" t="s">
        <v>52</v>
      </c>
      <c r="K8" s="30"/>
    </row>
    <row r="9" ht="18.75" customHeight="1" spans="2:11">
      <c r="B9" s="6"/>
      <c r="C9" s="7"/>
      <c r="D9" s="8" t="s">
        <v>53</v>
      </c>
      <c r="E9" s="8"/>
      <c r="F9" s="22" t="s">
        <v>54</v>
      </c>
      <c r="G9" s="22"/>
      <c r="H9" s="8" t="s">
        <v>55</v>
      </c>
      <c r="I9" s="7"/>
      <c r="J9" s="31">
        <v>45925</v>
      </c>
      <c r="K9" s="30"/>
    </row>
    <row r="10" ht="18.75" customHeight="1" spans="2:11">
      <c r="B10" s="6"/>
      <c r="C10" s="7"/>
      <c r="D10" s="8" t="s">
        <v>56</v>
      </c>
      <c r="E10" s="8"/>
      <c r="F10" s="22" t="s">
        <v>57</v>
      </c>
      <c r="G10" s="22"/>
      <c r="H10" s="8" t="s">
        <v>1</v>
      </c>
      <c r="I10" s="7"/>
      <c r="J10" s="22" t="s">
        <v>58</v>
      </c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20" t="s">
        <v>61</v>
      </c>
      <c r="H13" s="12" t="s">
        <v>62</v>
      </c>
      <c r="I13" s="11" t="s">
        <v>63</v>
      </c>
      <c r="J13" s="12"/>
      <c r="K13" s="20" t="s">
        <v>64</v>
      </c>
    </row>
    <row r="14" ht="18" customHeight="1" spans="2:16">
      <c r="B14" s="13">
        <v>3</v>
      </c>
      <c r="C14" s="14"/>
      <c r="D14" s="15" t="s">
        <v>68</v>
      </c>
      <c r="E14" s="13" t="s">
        <v>77</v>
      </c>
      <c r="F14" s="14"/>
      <c r="G14" s="23">
        <v>5778</v>
      </c>
      <c r="H14" s="23">
        <v>5778</v>
      </c>
      <c r="I14" s="33"/>
      <c r="J14" s="34"/>
      <c r="K14" s="35"/>
      <c r="P14" s="42"/>
    </row>
    <row r="15" ht="18" customHeight="1" spans="2:11">
      <c r="B15" s="13">
        <v>4</v>
      </c>
      <c r="C15" s="14"/>
      <c r="D15" s="15"/>
      <c r="E15" s="13" t="s">
        <v>78</v>
      </c>
      <c r="F15" s="14"/>
      <c r="G15" s="23">
        <v>159</v>
      </c>
      <c r="H15" s="23">
        <v>159</v>
      </c>
      <c r="I15" s="33"/>
      <c r="J15" s="34"/>
      <c r="K15" s="35"/>
    </row>
    <row r="16" ht="18" customHeight="1" spans="2:11">
      <c r="B16" s="13">
        <v>5</v>
      </c>
      <c r="C16" s="14"/>
      <c r="D16" s="16"/>
      <c r="E16" s="14"/>
      <c r="F16" s="23"/>
      <c r="G16" s="23"/>
      <c r="H16" s="23"/>
      <c r="I16" s="33"/>
      <c r="J16" s="34"/>
      <c r="K16" s="36"/>
    </row>
    <row r="17" ht="18" customHeight="1" spans="2:11">
      <c r="B17" s="13">
        <v>6</v>
      </c>
      <c r="C17" s="14"/>
      <c r="D17" s="17" t="s">
        <v>40</v>
      </c>
      <c r="E17" s="24" t="s">
        <v>79</v>
      </c>
      <c r="F17" s="24"/>
      <c r="G17" s="23">
        <f>82</f>
        <v>82</v>
      </c>
      <c r="H17" s="23">
        <v>82</v>
      </c>
      <c r="I17" s="33"/>
      <c r="J17" s="34"/>
      <c r="K17" s="35"/>
    </row>
    <row r="18" ht="18" customHeight="1" spans="2:11">
      <c r="B18" s="13">
        <v>7</v>
      </c>
      <c r="C18" s="14"/>
      <c r="D18" s="15"/>
      <c r="E18" s="24" t="s">
        <v>80</v>
      </c>
      <c r="F18" s="24"/>
      <c r="G18" s="23">
        <v>42</v>
      </c>
      <c r="H18" s="23"/>
      <c r="I18" s="33">
        <v>42</v>
      </c>
      <c r="J18" s="34"/>
      <c r="K18" s="35"/>
    </row>
    <row r="19" ht="18" customHeight="1" spans="2:11">
      <c r="B19" s="13"/>
      <c r="C19" s="14"/>
      <c r="D19" s="18"/>
      <c r="E19" s="25"/>
      <c r="F19" s="24" t="s">
        <v>81</v>
      </c>
      <c r="G19" s="24">
        <v>800</v>
      </c>
      <c r="H19" s="23"/>
      <c r="I19" s="33"/>
      <c r="J19" s="34">
        <v>800</v>
      </c>
      <c r="K19" s="35"/>
    </row>
    <row r="20" ht="18" customHeight="1" spans="2:11">
      <c r="B20" s="13"/>
      <c r="C20" s="14"/>
      <c r="D20" s="18"/>
      <c r="E20" s="25"/>
      <c r="F20" s="26" t="s">
        <v>82</v>
      </c>
      <c r="G20" s="24">
        <v>149.9</v>
      </c>
      <c r="H20" s="23">
        <v>149.9</v>
      </c>
      <c r="I20" s="33"/>
      <c r="J20" s="34"/>
      <c r="K20" s="35"/>
    </row>
    <row r="21" ht="18" customHeight="1" spans="2:11">
      <c r="B21" s="13">
        <v>8</v>
      </c>
      <c r="C21" s="14"/>
      <c r="D21" s="16"/>
      <c r="E21" s="13" t="s">
        <v>83</v>
      </c>
      <c r="F21" s="14"/>
      <c r="G21" s="23">
        <v>356</v>
      </c>
      <c r="H21" s="23">
        <v>356</v>
      </c>
      <c r="I21" s="33"/>
      <c r="J21" s="34"/>
      <c r="K21" s="35"/>
    </row>
    <row r="22" ht="18" customHeight="1" spans="2:11">
      <c r="B22" s="11" t="s">
        <v>42</v>
      </c>
      <c r="C22" s="19"/>
      <c r="D22" s="19"/>
      <c r="E22" s="19"/>
      <c r="F22" s="12"/>
      <c r="G22" s="27">
        <f>SUM(G14:G21)</f>
        <v>7366.9</v>
      </c>
      <c r="H22" s="27">
        <f>SUM(H14:H21)</f>
        <v>6524.9</v>
      </c>
      <c r="I22" s="37">
        <f>SUM(I14:J21)</f>
        <v>842</v>
      </c>
      <c r="J22" s="38"/>
      <c r="K22" s="39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0"/>
      <c r="K23" s="7"/>
    </row>
    <row r="24" ht="18" customHeight="1" spans="2:11">
      <c r="B24" s="20" t="s">
        <v>62</v>
      </c>
      <c r="C24" s="20"/>
      <c r="D24" s="20"/>
      <c r="E24" s="20"/>
      <c r="F24" s="20"/>
      <c r="G24" s="20" t="s">
        <v>70</v>
      </c>
      <c r="H24" s="20"/>
      <c r="I24" s="20"/>
      <c r="J24" s="20"/>
      <c r="K24" s="20" t="s">
        <v>71</v>
      </c>
    </row>
    <row r="25" ht="18" customHeight="1" spans="2:11">
      <c r="B25" s="21">
        <f>H22</f>
        <v>6524.9</v>
      </c>
      <c r="C25" s="21"/>
      <c r="D25" s="21"/>
      <c r="E25" s="21"/>
      <c r="F25" s="21"/>
      <c r="G25" s="21">
        <f>I22</f>
        <v>842</v>
      </c>
      <c r="H25" s="21"/>
      <c r="I25" s="21"/>
      <c r="J25" s="21"/>
      <c r="K25" s="41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2014-04-16T08:52:00Z</dcterms:created>
  <cp:lastPrinted>2025-08-15T04:43:00Z</cp:lastPrinted>
  <dcterms:modified xsi:type="dcterms:W3CDTF">2025-09-26T12:44:11Z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