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tdd/Desktop/"/>
    </mc:Choice>
  </mc:AlternateContent>
  <xr:revisionPtr revIDLastSave="0" documentId="13_ncr:1_{9D1C5411-CAFD-224E-84CA-3D81FD919ED8}" xr6:coauthVersionLast="47" xr6:coauthVersionMax="47" xr10:uidLastSave="{00000000-0000-0000-0000-000000000000}"/>
  <bookViews>
    <workbookView xWindow="6080" yWindow="1380" windowWidth="28800" windowHeight="1546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2" l="1"/>
  <c r="B35" i="2" s="1"/>
  <c r="G32" i="2"/>
  <c r="G32" i="4"/>
  <c r="H51" i="2"/>
  <c r="I50" i="2"/>
  <c r="I49" i="2"/>
  <c r="I48" i="2"/>
  <c r="I32" i="2"/>
  <c r="G35" i="2" s="1"/>
  <c r="F56" i="3"/>
  <c r="E61" i="3" s="1"/>
  <c r="C56" i="3"/>
  <c r="G55" i="3"/>
  <c r="F55" i="3"/>
  <c r="D55" i="3"/>
  <c r="D56" i="3" s="1"/>
  <c r="C55" i="3"/>
  <c r="H54" i="3"/>
  <c r="H53" i="3"/>
  <c r="H42" i="3"/>
  <c r="H41" i="3"/>
  <c r="H40" i="3"/>
  <c r="H39" i="3"/>
  <c r="H38" i="3"/>
  <c r="H37" i="3"/>
  <c r="H36" i="3"/>
  <c r="H35" i="3"/>
  <c r="H34" i="3"/>
  <c r="H55" i="3" s="1"/>
  <c r="H33" i="3"/>
  <c r="H32" i="3"/>
  <c r="E32" i="3"/>
  <c r="E55" i="3" s="1"/>
  <c r="H31" i="3"/>
  <c r="G31" i="3"/>
  <c r="G56" i="3" s="1"/>
  <c r="G61" i="3" s="1"/>
  <c r="F31" i="3"/>
  <c r="E31" i="3"/>
  <c r="D31" i="3"/>
  <c r="C31" i="3"/>
  <c r="H30" i="3"/>
  <c r="E30" i="3"/>
  <c r="H29" i="3"/>
  <c r="G29" i="3"/>
  <c r="F29" i="3"/>
  <c r="D29" i="3"/>
  <c r="C29" i="3"/>
  <c r="H28" i="3"/>
  <c r="H27" i="3"/>
  <c r="E27" i="3"/>
  <c r="E29" i="3" s="1"/>
  <c r="G26" i="3"/>
  <c r="F26" i="3"/>
  <c r="D26" i="3"/>
  <c r="C26" i="3"/>
  <c r="H25" i="3"/>
  <c r="H24" i="3"/>
  <c r="H26" i="3" s="1"/>
  <c r="E24" i="3"/>
  <c r="E26" i="3" s="1"/>
  <c r="G23" i="3"/>
  <c r="F23" i="3"/>
  <c r="D23" i="3"/>
  <c r="C23" i="3"/>
  <c r="H22" i="3"/>
  <c r="H23" i="3" s="1"/>
  <c r="E22" i="3"/>
  <c r="E23" i="3" s="1"/>
  <c r="H21" i="3"/>
  <c r="G21" i="3"/>
  <c r="F21" i="3"/>
  <c r="D21" i="3"/>
  <c r="C21" i="3"/>
  <c r="E20" i="3"/>
  <c r="E21" i="3" s="1"/>
  <c r="H19" i="3"/>
  <c r="G19" i="3"/>
  <c r="F19" i="3"/>
  <c r="E19" i="3"/>
  <c r="D19" i="3"/>
  <c r="C19" i="3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3" i="3" s="1"/>
  <c r="E11" i="3"/>
  <c r="E13" i="3" s="1"/>
  <c r="G10" i="3"/>
  <c r="F10" i="3"/>
  <c r="D10" i="3"/>
  <c r="C10" i="3"/>
  <c r="H9" i="3"/>
  <c r="H8" i="3"/>
  <c r="H10" i="3" s="1"/>
  <c r="E8" i="3"/>
  <c r="E10" i="3" s="1"/>
  <c r="K35" i="2" l="1"/>
  <c r="I51" i="2"/>
  <c r="E56" i="3"/>
  <c r="A61" i="3" s="1"/>
  <c r="H56" i="3"/>
  <c r="C61" i="3" s="1"/>
  <c r="I61" i="3" l="1"/>
</calcChain>
</file>

<file path=xl/sharedStrings.xml><?xml version="1.0" encoding="utf-8"?>
<sst xmlns="http://schemas.openxmlformats.org/spreadsheetml/2006/main" count="186" uniqueCount="132">
  <si>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</si>
  <si>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</si>
  <si>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</si>
  <si>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</si>
  <si>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</si>
  <si>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</si>
  <si>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</si>
  <si>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</si>
  <si>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</si>
  <si>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</si>
  <si>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</si>
  <si>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</si>
  <si>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</si>
  <si>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</si>
  <si>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</si>
  <si>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</si>
  <si>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</si>
  <si>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</si>
  <si>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</si>
  <si>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</si>
  <si>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</si>
  <si>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</si>
  <si>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</si>
  <si>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</si>
  <si>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</si>
  <si>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</si>
  <si>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</si>
  <si>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</si>
  <si>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</si>
  <si>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</si>
  <si>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</si>
  <si>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</si>
  <si>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</si>
  <si>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</si>
  <si>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H5制作费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</si>
  <si>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</si>
  <si>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</si>
  <si>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</si>
  <si>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</si>
  <si>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</si>
  <si>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</si>
  <si>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</si>
  <si>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</si>
  <si>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便携烟灰缸</t>
  </si>
  <si>
    <t>logo牌</t>
  </si>
  <si>
    <t>披肩</t>
  </si>
  <si>
    <t>红酒运费</t>
  </si>
  <si>
    <t>巴黎水</t>
  </si>
  <si>
    <t>桌签架</t>
  </si>
  <si>
    <t>咖啡杯垫</t>
  </si>
  <si>
    <t>三角挂旗</t>
  </si>
  <si>
    <t>自行车旗杆</t>
  </si>
  <si>
    <t>吉普车旗杆</t>
  </si>
  <si>
    <t>防疫包及运费</t>
  </si>
  <si>
    <t>奖杯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</si>
  <si>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</si>
  <si>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</si>
  <si>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</si>
  <si>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</si>
  <si>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</si>
  <si>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</si>
  <si>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</si>
  <si>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</si>
  <si>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</si>
  <si>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</si>
  <si>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</si>
  <si>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</si>
  <si>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</si>
  <si>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</si>
  <si>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</si>
  <si>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</si>
  <si>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大理</t>
  </si>
  <si>
    <t>部门:</t>
  </si>
  <si>
    <t>企划部</t>
  </si>
  <si>
    <t>发生日期:</t>
  </si>
  <si>
    <t>报销日期:</t>
  </si>
  <si>
    <t>团号:</t>
  </si>
  <si>
    <t xml:space="preserve">HMZA-230309-CZH182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</si>
  <si>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</si>
  <si>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</si>
  <si>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</si>
  <si>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</si>
  <si>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</si>
  <si>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</si>
  <si>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</si>
  <si>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</si>
  <si>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</si>
  <si>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</si>
  <si>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</si>
  <si>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</si>
  <si>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</si>
  <si>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</si>
  <si>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</si>
  <si>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</si>
  <si>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</si>
  <si>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</si>
  <si>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</si>
  <si>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</si>
  <si>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3.8-3.10</t>
  </si>
  <si>
    <t>3.11-3.12</t>
  </si>
  <si>
    <t>3.13-3.14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</si>
  <si>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</si>
  <si>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</si>
  <si>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</si>
  <si>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</si>
  <si>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</si>
  <si>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</si>
  <si>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</si>
  <si>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</si>
  <si>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</si>
  <si>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</si>
  <si>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</si>
  <si>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</si>
  <si>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</si>
  <si>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</si>
  <si>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</si>
  <si>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</si>
  <si>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</si>
  <si>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</si>
  <si>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</si>
  <si>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</si>
  <si>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</si>
  <si>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</si>
  <si>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张蓉蓉</t>
    <phoneticPr fontId="12" type="noConversion"/>
  </si>
  <si>
    <t>数据线</t>
    <phoneticPr fontId="12" type="noConversion"/>
  </si>
  <si>
    <t>早点</t>
    <phoneticPr fontId="12" type="noConversion"/>
  </si>
  <si>
    <t>加油</t>
    <phoneticPr fontId="12" type="noConversion"/>
  </si>
  <si>
    <t>洗车</t>
    <phoneticPr fontId="12" type="noConversion"/>
  </si>
  <si>
    <t>水和办公用品</t>
    <phoneticPr fontId="12" type="noConversion"/>
  </si>
  <si>
    <t>餐费</t>
    <phoneticPr fontId="12" type="noConversion"/>
  </si>
  <si>
    <t>租车</t>
    <phoneticPr fontId="12" type="noConversion"/>
  </si>
  <si>
    <t>办公用品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</si>
</sst>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>
      <alignment vertical="center"/>
    </xf>
    <xf numFmtId="0" fontId="4" fillId="0" borderId="15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15" xfId="2" applyNumberFormat="1" applyFont="1" applyFill="1" applyBorder="1">
      <alignment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10" borderId="15" xfId="2" applyFont="1" applyFill="1" applyBorder="1">
      <alignment vertical="center"/>
    </xf>
    <xf numFmtId="178" fontId="13" fillId="3" borderId="15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opLeftCell="A25" zoomScale="70" zoomScaleNormal="70" workbookViewId="0">
      <selection activeCell="I40" sqref="I40"/>
    </sheetView>
  </sheetViews>
  <sheetFormatPr baseColWidth="10" defaultColWidth="9" defaultRowHeight="21" customHeight="1"/>
  <cols>
    <col min="1" max="1" width="9" style="56"/>
    <col min="2" max="2" width="16.6640625" customWidth="1"/>
    <col min="3" max="3" width="14.1640625" style="57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109" t="s">
        <v>0</v>
      </c>
      <c r="D2" s="109"/>
      <c r="E2" s="109"/>
      <c r="F2" s="109"/>
      <c r="G2" s="109"/>
      <c r="H2" s="109"/>
      <c r="I2" s="74"/>
      <c r="J2" s="74"/>
      <c r="K2" s="74"/>
      <c r="L2" s="74"/>
    </row>
    <row r="4" spans="1:12" ht="21" customHeight="1">
      <c r="H4" s="85" t="s">
        <v>1</v>
      </c>
      <c r="I4" s="85"/>
      <c r="J4" s="85" t="s">
        <v>2</v>
      </c>
    </row>
    <row r="5" spans="1:12" ht="21" customHeight="1">
      <c r="H5" s="86"/>
      <c r="I5" s="86"/>
      <c r="J5" s="86"/>
    </row>
    <row r="6" spans="1:12" ht="21" customHeight="1">
      <c r="A6" s="104" t="s">
        <v>3</v>
      </c>
      <c r="B6" s="87" t="s">
        <v>4</v>
      </c>
      <c r="C6" s="110" t="s">
        <v>5</v>
      </c>
      <c r="D6" s="110"/>
      <c r="E6" s="110"/>
      <c r="F6" s="111" t="s">
        <v>6</v>
      </c>
      <c r="G6" s="111"/>
      <c r="H6" s="111"/>
      <c r="I6" s="111"/>
      <c r="J6" s="87" t="s">
        <v>7</v>
      </c>
    </row>
    <row r="7" spans="1:12" ht="21" customHeight="1">
      <c r="A7" s="104"/>
      <c r="B7" s="8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87"/>
    </row>
    <row r="8" spans="1:12" ht="21" customHeight="1">
      <c r="A8" s="105">
        <v>1</v>
      </c>
      <c r="B8" s="106" t="s">
        <v>15</v>
      </c>
      <c r="C8" s="82">
        <v>0</v>
      </c>
      <c r="D8" s="98"/>
      <c r="E8" s="82">
        <f>C8*D8</f>
        <v>0</v>
      </c>
      <c r="F8" s="64">
        <v>0</v>
      </c>
      <c r="G8" s="64">
        <v>0</v>
      </c>
      <c r="H8" s="64">
        <f>F8+G8</f>
        <v>0</v>
      </c>
      <c r="I8" s="75"/>
      <c r="J8" s="88" t="s">
        <v>16</v>
      </c>
    </row>
    <row r="9" spans="1:12" ht="21" customHeight="1">
      <c r="A9" s="105"/>
      <c r="B9" s="106"/>
      <c r="C9" s="82"/>
      <c r="D9" s="98"/>
      <c r="E9" s="82"/>
      <c r="F9" s="64">
        <v>0</v>
      </c>
      <c r="G9" s="64">
        <v>0</v>
      </c>
      <c r="H9" s="64">
        <f>F9+G9</f>
        <v>0</v>
      </c>
      <c r="I9" s="75"/>
      <c r="J9" s="89"/>
    </row>
    <row r="10" spans="1:12" s="55" customFormat="1" ht="21" customHeight="1">
      <c r="A10" s="66"/>
      <c r="B10" s="67" t="s">
        <v>17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6"/>
      <c r="J10" s="90"/>
    </row>
    <row r="11" spans="1:12" ht="21" customHeight="1">
      <c r="A11" s="99">
        <v>2</v>
      </c>
      <c r="B11" s="107" t="s">
        <v>18</v>
      </c>
      <c r="C11" s="83">
        <v>0</v>
      </c>
      <c r="D11" s="99"/>
      <c r="E11" s="83">
        <f>C11*D11</f>
        <v>0</v>
      </c>
      <c r="F11" s="64">
        <v>0</v>
      </c>
      <c r="G11" s="64">
        <v>0</v>
      </c>
      <c r="H11" s="64">
        <f>F11+G11</f>
        <v>0</v>
      </c>
      <c r="I11" s="75"/>
      <c r="J11" s="88" t="s">
        <v>19</v>
      </c>
    </row>
    <row r="12" spans="1:12" ht="21" customHeight="1">
      <c r="A12" s="100"/>
      <c r="B12" s="108"/>
      <c r="C12" s="97"/>
      <c r="D12" s="100"/>
      <c r="E12" s="97"/>
      <c r="F12" s="64">
        <v>0</v>
      </c>
      <c r="G12" s="64">
        <v>0</v>
      </c>
      <c r="H12" s="64">
        <f t="shared" ref="H12" si="0">F12+G12</f>
        <v>0</v>
      </c>
      <c r="I12" s="75"/>
      <c r="J12" s="89"/>
    </row>
    <row r="13" spans="1:12" s="55" customFormat="1" ht="21" customHeight="1">
      <c r="A13" s="66"/>
      <c r="B13" s="67" t="s">
        <v>20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6"/>
      <c r="J13" s="90"/>
    </row>
    <row r="14" spans="1:12" ht="21" customHeight="1">
      <c r="A14" s="105">
        <v>3</v>
      </c>
      <c r="B14" s="106" t="s">
        <v>21</v>
      </c>
      <c r="C14" s="82">
        <v>0</v>
      </c>
      <c r="D14" s="98"/>
      <c r="E14" s="82">
        <f>C14*D14</f>
        <v>0</v>
      </c>
      <c r="F14" s="64">
        <v>0</v>
      </c>
      <c r="G14" s="64">
        <v>0</v>
      </c>
      <c r="H14" s="64">
        <f>F14+G14</f>
        <v>0</v>
      </c>
      <c r="I14" s="75"/>
      <c r="J14" s="91" t="s">
        <v>22</v>
      </c>
    </row>
    <row r="15" spans="1:12" ht="21" customHeight="1">
      <c r="A15" s="105"/>
      <c r="B15" s="106"/>
      <c r="C15" s="82"/>
      <c r="D15" s="98"/>
      <c r="E15" s="82"/>
      <c r="F15" s="64">
        <v>0</v>
      </c>
      <c r="G15" s="64">
        <v>0</v>
      </c>
      <c r="H15" s="64">
        <f>F15+G15</f>
        <v>0</v>
      </c>
      <c r="I15" s="75"/>
      <c r="J15" s="92"/>
    </row>
    <row r="16" spans="1:12" s="55" customFormat="1" ht="21" customHeight="1">
      <c r="A16" s="66"/>
      <c r="B16" s="67" t="s">
        <v>23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76"/>
      <c r="J16" s="93"/>
    </row>
    <row r="17" spans="1:10" ht="21" customHeight="1">
      <c r="A17" s="105">
        <v>4</v>
      </c>
      <c r="B17" s="106" t="s">
        <v>24</v>
      </c>
      <c r="C17" s="82">
        <v>0</v>
      </c>
      <c r="D17" s="98"/>
      <c r="E17" s="82">
        <f>C17*D17</f>
        <v>0</v>
      </c>
      <c r="F17" s="64"/>
      <c r="G17" s="64"/>
      <c r="H17" s="64"/>
      <c r="I17" s="75"/>
      <c r="J17" s="91" t="s">
        <v>25</v>
      </c>
    </row>
    <row r="18" spans="1:10" ht="21" customHeight="1">
      <c r="A18" s="105"/>
      <c r="B18" s="106"/>
      <c r="C18" s="82"/>
      <c r="D18" s="98"/>
      <c r="E18" s="82"/>
      <c r="F18" s="64"/>
      <c r="G18" s="64"/>
      <c r="H18" s="64"/>
      <c r="I18" s="75"/>
      <c r="J18" s="92"/>
    </row>
    <row r="19" spans="1:10" s="55" customFormat="1" ht="21" customHeight="1">
      <c r="A19" s="66"/>
      <c r="B19" s="67" t="s">
        <v>26</v>
      </c>
      <c r="C19" s="68">
        <f>SUM(C17)</f>
        <v>0</v>
      </c>
      <c r="D19" s="68">
        <f t="shared" ref="D19:E19" si="2">SUM(D17)</f>
        <v>0</v>
      </c>
      <c r="E19" s="68">
        <f t="shared" si="2"/>
        <v>0</v>
      </c>
      <c r="F19" s="68">
        <f>SUM(F17:F18)</f>
        <v>0</v>
      </c>
      <c r="G19" s="68">
        <f>SUM(G17:G18)</f>
        <v>0</v>
      </c>
      <c r="H19" s="68">
        <f>SUM(H17:H18)</f>
        <v>0</v>
      </c>
      <c r="I19" s="76"/>
      <c r="J19" s="93"/>
    </row>
    <row r="20" spans="1:10" ht="21" customHeight="1">
      <c r="A20" s="69">
        <v>5</v>
      </c>
      <c r="B20" s="70" t="s">
        <v>27</v>
      </c>
      <c r="C20" s="71"/>
      <c r="D20" s="69"/>
      <c r="E20" s="71">
        <f>C20*D20</f>
        <v>0</v>
      </c>
      <c r="F20" s="64"/>
      <c r="G20" s="64"/>
      <c r="H20" s="64"/>
      <c r="I20" s="75"/>
      <c r="J20" s="88" t="s">
        <v>28</v>
      </c>
    </row>
    <row r="21" spans="1:10" s="55" customFormat="1" ht="21" customHeight="1">
      <c r="A21" s="66"/>
      <c r="B21" s="67" t="s">
        <v>29</v>
      </c>
      <c r="C21" s="68">
        <f>SUM(C20)</f>
        <v>0</v>
      </c>
      <c r="D21" s="68">
        <f t="shared" ref="D21:E21" si="3">SUM(D20)</f>
        <v>0</v>
      </c>
      <c r="E21" s="68">
        <f t="shared" si="3"/>
        <v>0</v>
      </c>
      <c r="F21" s="68">
        <f>SUM(F20:F20)</f>
        <v>0</v>
      </c>
      <c r="G21" s="68">
        <f>SUM(G20:G20)</f>
        <v>0</v>
      </c>
      <c r="H21" s="68">
        <f>SUM(H20:H20)</f>
        <v>0</v>
      </c>
      <c r="I21" s="76"/>
      <c r="J21" s="90"/>
    </row>
    <row r="22" spans="1:10" ht="21" customHeight="1">
      <c r="A22" s="62">
        <v>6</v>
      </c>
      <c r="B22" s="63" t="s">
        <v>30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>F22+G22</f>
        <v>0</v>
      </c>
      <c r="I22" s="75"/>
      <c r="J22" s="88" t="s">
        <v>31</v>
      </c>
    </row>
    <row r="23" spans="1:10" s="55" customFormat="1" ht="21" customHeight="1">
      <c r="A23" s="66"/>
      <c r="B23" s="67" t="s">
        <v>32</v>
      </c>
      <c r="C23" s="68">
        <f>SUM(C22)</f>
        <v>0</v>
      </c>
      <c r="D23" s="68">
        <f t="shared" ref="D23:E23" si="4">SUM(D22)</f>
        <v>0</v>
      </c>
      <c r="E23" s="68">
        <f t="shared" si="4"/>
        <v>0</v>
      </c>
      <c r="F23" s="68">
        <f>SUM(F22:F22)</f>
        <v>0</v>
      </c>
      <c r="G23" s="68">
        <f>SUM(G22:G22)</f>
        <v>0</v>
      </c>
      <c r="H23" s="68">
        <f>SUM(H22:H22)</f>
        <v>0</v>
      </c>
      <c r="I23" s="76"/>
      <c r="J23" s="93"/>
    </row>
    <row r="24" spans="1:10" ht="21" customHeight="1">
      <c r="A24" s="105">
        <v>7</v>
      </c>
      <c r="B24" s="106" t="s">
        <v>33</v>
      </c>
      <c r="C24" s="82">
        <v>0</v>
      </c>
      <c r="D24" s="98"/>
      <c r="E24" s="82">
        <f>C24*D24</f>
        <v>0</v>
      </c>
      <c r="F24" s="64">
        <v>1510</v>
      </c>
      <c r="G24" s="64">
        <v>0</v>
      </c>
      <c r="H24" s="64">
        <f>F24+G24</f>
        <v>1510</v>
      </c>
      <c r="I24" s="75" t="s">
        <v>34</v>
      </c>
      <c r="J24" s="94"/>
    </row>
    <row r="25" spans="1:10" ht="21" customHeight="1">
      <c r="A25" s="105"/>
      <c r="B25" s="106"/>
      <c r="C25" s="82"/>
      <c r="D25" s="98"/>
      <c r="E25" s="82"/>
      <c r="F25" s="64"/>
      <c r="G25" s="64">
        <v>0</v>
      </c>
      <c r="H25" s="64">
        <f>F25+G25</f>
        <v>0</v>
      </c>
      <c r="I25" s="75"/>
      <c r="J25" s="95"/>
    </row>
    <row r="26" spans="1:10" s="55" customFormat="1" ht="21" customHeight="1">
      <c r="A26" s="66"/>
      <c r="B26" s="67" t="s">
        <v>35</v>
      </c>
      <c r="C26" s="68">
        <f>SUM(C24)</f>
        <v>0</v>
      </c>
      <c r="D26" s="68">
        <f t="shared" ref="D26:E26" si="5">SUM(D24)</f>
        <v>0</v>
      </c>
      <c r="E26" s="68">
        <f t="shared" si="5"/>
        <v>0</v>
      </c>
      <c r="F26" s="68">
        <f>SUM(F24:F25)</f>
        <v>1510</v>
      </c>
      <c r="G26" s="68">
        <f>SUM(G24:G25)</f>
        <v>0</v>
      </c>
      <c r="H26" s="68">
        <f>SUM(H24:H25)</f>
        <v>1510</v>
      </c>
      <c r="I26" s="76"/>
      <c r="J26" s="96"/>
    </row>
    <row r="27" spans="1:10" ht="21" customHeight="1">
      <c r="A27" s="105">
        <v>8</v>
      </c>
      <c r="B27" s="106" t="s">
        <v>36</v>
      </c>
      <c r="C27" s="82">
        <v>0</v>
      </c>
      <c r="D27" s="98"/>
      <c r="E27" s="82">
        <f>C27*D27</f>
        <v>0</v>
      </c>
      <c r="F27" s="64">
        <v>0</v>
      </c>
      <c r="G27" s="64">
        <v>0</v>
      </c>
      <c r="H27" s="64">
        <f t="shared" ref="H27:H32" si="6">F27+G27</f>
        <v>0</v>
      </c>
      <c r="I27" s="75"/>
      <c r="J27" s="91" t="s">
        <v>37</v>
      </c>
    </row>
    <row r="28" spans="1:10" ht="21" customHeight="1">
      <c r="A28" s="105"/>
      <c r="B28" s="106"/>
      <c r="C28" s="82"/>
      <c r="D28" s="98"/>
      <c r="E28" s="82"/>
      <c r="F28" s="64">
        <v>0</v>
      </c>
      <c r="G28" s="64">
        <v>0</v>
      </c>
      <c r="H28" s="64">
        <f t="shared" si="6"/>
        <v>0</v>
      </c>
      <c r="I28" s="75"/>
      <c r="J28" s="92"/>
    </row>
    <row r="29" spans="1:10" s="55" customFormat="1" ht="21" customHeight="1">
      <c r="A29" s="66"/>
      <c r="B29" s="67" t="s">
        <v>38</v>
      </c>
      <c r="C29" s="68">
        <f>SUM(C27)</f>
        <v>0</v>
      </c>
      <c r="D29" s="68">
        <f t="shared" ref="D29:E29" si="7">SUM(D27)</f>
        <v>0</v>
      </c>
      <c r="E29" s="68">
        <f t="shared" si="7"/>
        <v>0</v>
      </c>
      <c r="F29" s="68">
        <f>SUM(F27:F28)</f>
        <v>0</v>
      </c>
      <c r="G29" s="68">
        <f t="shared" ref="G29:H29" si="8">SUM(G27:G28)</f>
        <v>0</v>
      </c>
      <c r="H29" s="68">
        <f t="shared" si="8"/>
        <v>0</v>
      </c>
      <c r="I29" s="76"/>
      <c r="J29" s="93"/>
    </row>
    <row r="30" spans="1:10" ht="21" customHeight="1">
      <c r="A30" s="62">
        <v>9</v>
      </c>
      <c r="B30" s="63" t="s">
        <v>39</v>
      </c>
      <c r="C30" s="64">
        <v>0</v>
      </c>
      <c r="D30" s="65"/>
      <c r="E30" s="64">
        <f>C30*D30</f>
        <v>0</v>
      </c>
      <c r="F30" s="64">
        <v>0</v>
      </c>
      <c r="G30" s="64">
        <v>0</v>
      </c>
      <c r="H30" s="64">
        <f t="shared" si="6"/>
        <v>0</v>
      </c>
      <c r="I30" s="75"/>
      <c r="J30" s="88" t="s">
        <v>40</v>
      </c>
    </row>
    <row r="31" spans="1:10" s="55" customFormat="1" ht="21" customHeight="1">
      <c r="A31" s="66"/>
      <c r="B31" s="67" t="s">
        <v>41</v>
      </c>
      <c r="C31" s="68">
        <f>SUM(C30)</f>
        <v>0</v>
      </c>
      <c r="D31" s="68">
        <f t="shared" ref="D31:E31" si="9">SUM(D30)</f>
        <v>0</v>
      </c>
      <c r="E31" s="68">
        <f t="shared" si="9"/>
        <v>0</v>
      </c>
      <c r="F31" s="68">
        <f>SUM(F30:F30)</f>
        <v>0</v>
      </c>
      <c r="G31" s="68">
        <f>SUM(G30:G30)</f>
        <v>0</v>
      </c>
      <c r="H31" s="68">
        <f>SUM(H30:H30)</f>
        <v>0</v>
      </c>
      <c r="I31" s="76"/>
      <c r="J31" s="90"/>
    </row>
    <row r="32" spans="1:10" ht="21" customHeight="1">
      <c r="A32" s="99">
        <v>10</v>
      </c>
      <c r="B32" s="107" t="s">
        <v>42</v>
      </c>
      <c r="C32" s="83">
        <v>0</v>
      </c>
      <c r="D32" s="99"/>
      <c r="E32" s="83">
        <f>C32*D32</f>
        <v>0</v>
      </c>
      <c r="F32" s="64">
        <v>1920</v>
      </c>
      <c r="G32" s="64">
        <v>0</v>
      </c>
      <c r="H32" s="64">
        <f t="shared" si="6"/>
        <v>1920</v>
      </c>
      <c r="I32" s="75" t="s">
        <v>43</v>
      </c>
      <c r="J32" s="94"/>
    </row>
    <row r="33" spans="1:10" ht="21" customHeight="1">
      <c r="A33" s="101"/>
      <c r="B33" s="115"/>
      <c r="C33" s="84"/>
      <c r="D33" s="101"/>
      <c r="E33" s="84"/>
      <c r="F33" s="64">
        <v>720</v>
      </c>
      <c r="G33" s="64"/>
      <c r="H33" s="64">
        <f t="shared" ref="H33:H42" si="10">F33+G33</f>
        <v>720</v>
      </c>
      <c r="I33" s="75" t="s">
        <v>44</v>
      </c>
      <c r="J33" s="95"/>
    </row>
    <row r="34" spans="1:10" ht="21" customHeight="1">
      <c r="A34" s="101"/>
      <c r="B34" s="115"/>
      <c r="C34" s="84"/>
      <c r="D34" s="101"/>
      <c r="E34" s="84"/>
      <c r="F34" s="64">
        <v>3797</v>
      </c>
      <c r="G34" s="64"/>
      <c r="H34" s="64">
        <f t="shared" si="10"/>
        <v>3797</v>
      </c>
      <c r="I34" s="75" t="s">
        <v>45</v>
      </c>
      <c r="J34" s="95"/>
    </row>
    <row r="35" spans="1:10" ht="21" customHeight="1">
      <c r="A35" s="101"/>
      <c r="B35" s="115"/>
      <c r="C35" s="84"/>
      <c r="D35" s="101"/>
      <c r="E35" s="84"/>
      <c r="F35" s="64">
        <v>1422</v>
      </c>
      <c r="G35" s="64"/>
      <c r="H35" s="64">
        <f t="shared" si="10"/>
        <v>1422</v>
      </c>
      <c r="I35" s="75" t="s">
        <v>46</v>
      </c>
      <c r="J35" s="95"/>
    </row>
    <row r="36" spans="1:10" ht="21" customHeight="1">
      <c r="A36" s="101"/>
      <c r="B36" s="115"/>
      <c r="C36" s="84"/>
      <c r="D36" s="101"/>
      <c r="E36" s="84"/>
      <c r="F36" s="64">
        <v>1095.5</v>
      </c>
      <c r="G36" s="64"/>
      <c r="H36" s="64">
        <f t="shared" si="10"/>
        <v>1095.5</v>
      </c>
      <c r="I36" s="75" t="s">
        <v>47</v>
      </c>
      <c r="J36" s="95"/>
    </row>
    <row r="37" spans="1:10" ht="21" customHeight="1">
      <c r="A37" s="101"/>
      <c r="B37" s="115"/>
      <c r="C37" s="84"/>
      <c r="D37" s="101"/>
      <c r="E37" s="84"/>
      <c r="F37" s="64">
        <v>560</v>
      </c>
      <c r="G37" s="64"/>
      <c r="H37" s="64">
        <f t="shared" si="10"/>
        <v>560</v>
      </c>
      <c r="I37" s="75" t="s">
        <v>48</v>
      </c>
      <c r="J37" s="95"/>
    </row>
    <row r="38" spans="1:10" ht="21" customHeight="1">
      <c r="A38" s="101"/>
      <c r="B38" s="115"/>
      <c r="C38" s="84"/>
      <c r="D38" s="101"/>
      <c r="E38" s="84"/>
      <c r="F38" s="64">
        <v>750</v>
      </c>
      <c r="G38" s="64"/>
      <c r="H38" s="64">
        <f t="shared" si="10"/>
        <v>750</v>
      </c>
      <c r="I38" s="75" t="s">
        <v>49</v>
      </c>
      <c r="J38" s="95"/>
    </row>
    <row r="39" spans="1:10" ht="21" customHeight="1">
      <c r="A39" s="101"/>
      <c r="B39" s="115"/>
      <c r="C39" s="84"/>
      <c r="D39" s="101"/>
      <c r="E39" s="84"/>
      <c r="F39" s="64">
        <v>300</v>
      </c>
      <c r="G39" s="64"/>
      <c r="H39" s="64">
        <f t="shared" si="10"/>
        <v>300</v>
      </c>
      <c r="I39" s="75" t="s">
        <v>50</v>
      </c>
      <c r="J39" s="95"/>
    </row>
    <row r="40" spans="1:10" ht="21" customHeight="1">
      <c r="A40" s="101"/>
      <c r="B40" s="115"/>
      <c r="C40" s="84"/>
      <c r="D40" s="101"/>
      <c r="E40" s="84"/>
      <c r="F40" s="64">
        <v>110</v>
      </c>
      <c r="G40" s="64"/>
      <c r="H40" s="64">
        <f t="shared" si="10"/>
        <v>110</v>
      </c>
      <c r="I40" s="75" t="s">
        <v>51</v>
      </c>
      <c r="J40" s="95"/>
    </row>
    <row r="41" spans="1:10" ht="21" customHeight="1">
      <c r="A41" s="101"/>
      <c r="B41" s="115"/>
      <c r="C41" s="84"/>
      <c r="D41" s="101"/>
      <c r="E41" s="84"/>
      <c r="F41" s="64">
        <v>1350</v>
      </c>
      <c r="G41" s="64"/>
      <c r="H41" s="64">
        <f t="shared" si="10"/>
        <v>1350</v>
      </c>
      <c r="I41" s="75" t="s">
        <v>52</v>
      </c>
      <c r="J41" s="95"/>
    </row>
    <row r="42" spans="1:10" ht="21" customHeight="1">
      <c r="A42" s="101"/>
      <c r="B42" s="115"/>
      <c r="C42" s="84"/>
      <c r="D42" s="101"/>
      <c r="E42" s="84"/>
      <c r="F42" s="64">
        <v>808.08</v>
      </c>
      <c r="G42" s="64"/>
      <c r="H42" s="64">
        <f t="shared" si="10"/>
        <v>808.08</v>
      </c>
      <c r="I42" s="75" t="s">
        <v>53</v>
      </c>
      <c r="J42" s="95"/>
    </row>
    <row r="43" spans="1:10" ht="21" customHeight="1">
      <c r="A43" s="101"/>
      <c r="B43" s="115"/>
      <c r="C43" s="84"/>
      <c r="D43" s="101"/>
      <c r="E43" s="84"/>
      <c r="F43" s="64"/>
      <c r="G43" s="64"/>
      <c r="H43" s="64"/>
      <c r="I43" s="75"/>
      <c r="J43" s="95"/>
    </row>
    <row r="44" spans="1:10" ht="21" customHeight="1">
      <c r="A44" s="101"/>
      <c r="B44" s="115"/>
      <c r="C44" s="84"/>
      <c r="D44" s="101"/>
      <c r="E44" s="84"/>
      <c r="F44" s="64"/>
      <c r="G44" s="64"/>
      <c r="H44" s="64"/>
      <c r="I44" s="75"/>
      <c r="J44" s="95"/>
    </row>
    <row r="45" spans="1:10" ht="21" customHeight="1">
      <c r="A45" s="101"/>
      <c r="B45" s="115"/>
      <c r="C45" s="84"/>
      <c r="D45" s="101"/>
      <c r="E45" s="84"/>
      <c r="F45" s="64"/>
      <c r="G45" s="64"/>
      <c r="H45" s="64"/>
      <c r="I45" s="75"/>
      <c r="J45" s="95"/>
    </row>
    <row r="46" spans="1:10" ht="21" customHeight="1">
      <c r="A46" s="101"/>
      <c r="B46" s="115"/>
      <c r="C46" s="84"/>
      <c r="D46" s="101"/>
      <c r="E46" s="84"/>
      <c r="F46" s="64"/>
      <c r="G46" s="64"/>
      <c r="H46" s="64"/>
      <c r="I46" s="75"/>
      <c r="J46" s="95"/>
    </row>
    <row r="47" spans="1:10" ht="21" customHeight="1">
      <c r="A47" s="101"/>
      <c r="B47" s="115"/>
      <c r="C47" s="84"/>
      <c r="D47" s="101"/>
      <c r="E47" s="84"/>
      <c r="F47" s="64"/>
      <c r="G47" s="64"/>
      <c r="H47" s="64"/>
      <c r="I47" s="75"/>
      <c r="J47" s="95"/>
    </row>
    <row r="48" spans="1:10" ht="21" customHeight="1">
      <c r="A48" s="101"/>
      <c r="B48" s="115"/>
      <c r="C48" s="84"/>
      <c r="D48" s="101"/>
      <c r="E48" s="84"/>
      <c r="F48" s="64"/>
      <c r="G48" s="64"/>
      <c r="H48" s="64"/>
      <c r="I48" s="75"/>
      <c r="J48" s="95"/>
    </row>
    <row r="49" spans="1:10" ht="21" customHeight="1">
      <c r="A49" s="101"/>
      <c r="B49" s="115"/>
      <c r="C49" s="84"/>
      <c r="D49" s="101"/>
      <c r="E49" s="84"/>
      <c r="F49" s="64"/>
      <c r="G49" s="64"/>
      <c r="H49" s="64"/>
      <c r="I49" s="75"/>
      <c r="J49" s="95"/>
    </row>
    <row r="50" spans="1:10" ht="21" customHeight="1">
      <c r="A50" s="101"/>
      <c r="B50" s="115"/>
      <c r="C50" s="84"/>
      <c r="D50" s="101"/>
      <c r="E50" s="84"/>
      <c r="F50" s="64"/>
      <c r="G50" s="64"/>
      <c r="H50" s="64"/>
      <c r="I50" s="75"/>
      <c r="J50" s="95"/>
    </row>
    <row r="51" spans="1:10" ht="21" customHeight="1">
      <c r="A51" s="101"/>
      <c r="B51" s="115"/>
      <c r="C51" s="84"/>
      <c r="D51" s="101"/>
      <c r="E51" s="84"/>
      <c r="F51" s="64"/>
      <c r="G51" s="64"/>
      <c r="H51" s="64"/>
      <c r="I51" s="75"/>
      <c r="J51" s="95"/>
    </row>
    <row r="52" spans="1:10" ht="21" customHeight="1">
      <c r="A52" s="101"/>
      <c r="B52" s="115"/>
      <c r="C52" s="84"/>
      <c r="D52" s="101"/>
      <c r="E52" s="84"/>
      <c r="F52" s="64"/>
      <c r="G52" s="64"/>
      <c r="H52" s="64"/>
      <c r="I52" s="75"/>
      <c r="J52" s="95"/>
    </row>
    <row r="53" spans="1:10" ht="21" customHeight="1">
      <c r="A53" s="101"/>
      <c r="B53" s="115"/>
      <c r="C53" s="84"/>
      <c r="D53" s="101"/>
      <c r="E53" s="84"/>
      <c r="F53" s="64">
        <v>3080</v>
      </c>
      <c r="G53" s="64"/>
      <c r="H53" s="64">
        <f>F53+G53</f>
        <v>3080</v>
      </c>
      <c r="I53" s="75" t="s">
        <v>54</v>
      </c>
      <c r="J53" s="95"/>
    </row>
    <row r="54" spans="1:10" ht="21" customHeight="1">
      <c r="A54" s="101"/>
      <c r="B54" s="115"/>
      <c r="C54" s="84"/>
      <c r="D54" s="101"/>
      <c r="E54" s="84"/>
      <c r="F54" s="64"/>
      <c r="G54" s="64"/>
      <c r="H54" s="64">
        <f>F54+G54</f>
        <v>0</v>
      </c>
      <c r="I54" s="75"/>
      <c r="J54" s="95"/>
    </row>
    <row r="55" spans="1:10" s="55" customFormat="1" ht="21" customHeight="1">
      <c r="A55" s="66"/>
      <c r="B55" s="67" t="s">
        <v>55</v>
      </c>
      <c r="C55" s="68">
        <f>SUM(C32)</f>
        <v>0</v>
      </c>
      <c r="D55" s="68">
        <f t="shared" ref="D55:E55" si="11">SUM(D32)</f>
        <v>0</v>
      </c>
      <c r="E55" s="68">
        <f t="shared" si="11"/>
        <v>0</v>
      </c>
      <c r="F55" s="68">
        <f>SUM(F32:F54)</f>
        <v>15912.58</v>
      </c>
      <c r="G55" s="68">
        <f>SUM(G32:G54)</f>
        <v>0</v>
      </c>
      <c r="H55" s="68">
        <f>SUM(H32:H54)</f>
        <v>15912.58</v>
      </c>
      <c r="I55" s="76"/>
      <c r="J55" s="96"/>
    </row>
    <row r="56" spans="1:10" ht="21" customHeight="1">
      <c r="A56" s="66"/>
      <c r="B56" s="67" t="s">
        <v>56</v>
      </c>
      <c r="C56" s="68">
        <f>SUM(C55,C31,C29,C26,C23,C21,C19,C16,C13,C10)</f>
        <v>0</v>
      </c>
      <c r="D56" s="68">
        <f t="shared" ref="D56:H56" si="12">SUM(D55,D31,D29,D26,D23,D21,D19,D16,D13,D10)</f>
        <v>0</v>
      </c>
      <c r="E56" s="68">
        <f t="shared" si="12"/>
        <v>0</v>
      </c>
      <c r="F56" s="68">
        <f t="shared" si="12"/>
        <v>17422.580000000002</v>
      </c>
      <c r="G56" s="68">
        <f t="shared" si="12"/>
        <v>0</v>
      </c>
      <c r="H56" s="68">
        <f t="shared" si="12"/>
        <v>17422.580000000002</v>
      </c>
      <c r="I56" s="76"/>
      <c r="J56" s="77"/>
    </row>
    <row r="60" spans="1:10" ht="21" customHeight="1">
      <c r="A60" s="112" t="s">
        <v>57</v>
      </c>
      <c r="B60" s="113"/>
      <c r="C60" s="114" t="s">
        <v>58</v>
      </c>
      <c r="D60" s="114"/>
      <c r="E60" s="114" t="s">
        <v>59</v>
      </c>
      <c r="F60" s="114"/>
      <c r="G60" s="114" t="s">
        <v>60</v>
      </c>
      <c r="H60" s="114"/>
      <c r="I60" s="78" t="s">
        <v>61</v>
      </c>
    </row>
    <row r="61" spans="1:10" ht="21" customHeight="1">
      <c r="A61" s="102">
        <f>E56</f>
        <v>0</v>
      </c>
      <c r="B61" s="103"/>
      <c r="C61" s="103">
        <f>H56</f>
        <v>17422.580000000002</v>
      </c>
      <c r="D61" s="103"/>
      <c r="E61" s="103">
        <f>F56</f>
        <v>17422.580000000002</v>
      </c>
      <c r="F61" s="103"/>
      <c r="G61" s="103">
        <f>G56</f>
        <v>0</v>
      </c>
      <c r="H61" s="103"/>
      <c r="I61" s="79">
        <f>A61-C61</f>
        <v>-17422.580000000002</v>
      </c>
    </row>
    <row r="63" spans="1:10" ht="21" customHeight="1">
      <c r="A63" s="72" t="s">
        <v>62</v>
      </c>
      <c r="B63" s="55"/>
      <c r="C63" s="73" t="s">
        <v>63</v>
      </c>
      <c r="D63" s="72"/>
      <c r="E63" s="72" t="s">
        <v>64</v>
      </c>
      <c r="F63" s="72"/>
      <c r="G63" s="72" t="s">
        <v>65</v>
      </c>
      <c r="H63" s="72"/>
      <c r="I63" s="55"/>
    </row>
  </sheetData>
  <mergeCells count="61">
    <mergeCell ref="C2:H2"/>
    <mergeCell ref="C6:E6"/>
    <mergeCell ref="F6:I6"/>
    <mergeCell ref="A60:B60"/>
    <mergeCell ref="C60:D60"/>
    <mergeCell ref="E60:F60"/>
    <mergeCell ref="G60:H60"/>
    <mergeCell ref="B17:B18"/>
    <mergeCell ref="B24:B25"/>
    <mergeCell ref="B27:B28"/>
    <mergeCell ref="B32:B54"/>
    <mergeCell ref="C8:C9"/>
    <mergeCell ref="C11:C12"/>
    <mergeCell ref="C14:C15"/>
    <mergeCell ref="C17:C18"/>
    <mergeCell ref="C24:C25"/>
    <mergeCell ref="A61:B61"/>
    <mergeCell ref="C61:D61"/>
    <mergeCell ref="E61:F61"/>
    <mergeCell ref="G61:H61"/>
    <mergeCell ref="A6:A7"/>
    <mergeCell ref="A8:A9"/>
    <mergeCell ref="A11:A12"/>
    <mergeCell ref="A14:A15"/>
    <mergeCell ref="A17:A18"/>
    <mergeCell ref="A24:A25"/>
    <mergeCell ref="A27:A28"/>
    <mergeCell ref="A32:A54"/>
    <mergeCell ref="B6:B7"/>
    <mergeCell ref="B8:B9"/>
    <mergeCell ref="B11:B12"/>
    <mergeCell ref="B14:B15"/>
    <mergeCell ref="C32:C54"/>
    <mergeCell ref="D8:D9"/>
    <mergeCell ref="D11:D12"/>
    <mergeCell ref="D14:D15"/>
    <mergeCell ref="D17:D18"/>
    <mergeCell ref="D24:D25"/>
    <mergeCell ref="D27:D28"/>
    <mergeCell ref="D32:D54"/>
    <mergeCell ref="E11:E12"/>
    <mergeCell ref="E14:E15"/>
    <mergeCell ref="E17:E18"/>
    <mergeCell ref="E24:E25"/>
    <mergeCell ref="C27:C28"/>
    <mergeCell ref="E27:E28"/>
    <mergeCell ref="E32:E5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55"/>
    <mergeCell ref="H4:I5"/>
    <mergeCell ref="E8:E9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tabSelected="1" workbookViewId="0">
      <selection activeCell="M44" sqref="M4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09" t="s">
        <v>66</v>
      </c>
      <c r="C3" s="109"/>
      <c r="D3" s="109"/>
      <c r="E3" s="109"/>
      <c r="F3" s="109"/>
      <c r="G3" s="109"/>
      <c r="H3" s="109"/>
      <c r="I3" s="109"/>
      <c r="J3" s="109"/>
      <c r="K3" s="109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67</v>
      </c>
      <c r="E5" s="29"/>
      <c r="F5" s="134" t="s">
        <v>123</v>
      </c>
      <c r="G5" s="134"/>
      <c r="H5" s="29" t="s">
        <v>69</v>
      </c>
      <c r="I5" s="28"/>
      <c r="J5" s="134"/>
      <c r="K5" s="135"/>
    </row>
    <row r="6" spans="2:11" ht="20" customHeight="1">
      <c r="B6" s="30"/>
      <c r="C6" s="31"/>
      <c r="D6" s="32" t="s">
        <v>70</v>
      </c>
      <c r="E6" s="32"/>
      <c r="F6" s="136" t="s">
        <v>71</v>
      </c>
      <c r="G6" s="136"/>
      <c r="H6" s="32" t="s">
        <v>72</v>
      </c>
      <c r="I6" s="31"/>
      <c r="J6" s="136" t="s">
        <v>73</v>
      </c>
      <c r="K6" s="137"/>
    </row>
    <row r="7" spans="2:11" ht="20" customHeight="1">
      <c r="B7" s="30"/>
      <c r="C7" s="31"/>
      <c r="D7" s="32" t="s">
        <v>74</v>
      </c>
      <c r="E7" s="32"/>
      <c r="F7" s="141">
        <v>44993</v>
      </c>
      <c r="G7" s="136"/>
      <c r="H7" s="32" t="s">
        <v>75</v>
      </c>
      <c r="I7" s="31"/>
      <c r="J7" s="141">
        <v>44635</v>
      </c>
      <c r="K7" s="137"/>
    </row>
    <row r="8" spans="2:11" ht="20" customHeight="1">
      <c r="B8" s="33"/>
      <c r="C8" s="34"/>
      <c r="D8" s="35"/>
      <c r="E8" s="35"/>
      <c r="F8" s="36"/>
      <c r="G8" s="36"/>
      <c r="H8" s="35" t="s">
        <v>76</v>
      </c>
      <c r="I8" s="34"/>
      <c r="J8" s="131" t="s">
        <v>77</v>
      </c>
      <c r="K8" s="132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16" t="s">
        <v>3</v>
      </c>
      <c r="C10" s="118"/>
      <c r="D10" s="37" t="s">
        <v>78</v>
      </c>
      <c r="E10" s="116" t="s">
        <v>79</v>
      </c>
      <c r="F10" s="118"/>
      <c r="G10" s="39" t="s">
        <v>80</v>
      </c>
      <c r="H10" s="38" t="s">
        <v>81</v>
      </c>
      <c r="I10" s="116" t="s">
        <v>82</v>
      </c>
      <c r="J10" s="118"/>
      <c r="K10" s="39" t="s">
        <v>83</v>
      </c>
    </row>
    <row r="11" spans="2:11" ht="20" customHeight="1">
      <c r="B11" s="128">
        <v>1</v>
      </c>
      <c r="C11" s="124"/>
      <c r="D11" s="121" t="s">
        <v>84</v>
      </c>
      <c r="E11" s="128" t="s">
        <v>85</v>
      </c>
      <c r="F11" s="124"/>
      <c r="G11" s="42">
        <v>0</v>
      </c>
      <c r="H11" s="42"/>
      <c r="I11" s="129"/>
      <c r="J11" s="130"/>
      <c r="K11" s="49"/>
    </row>
    <row r="12" spans="2:11" ht="20" customHeight="1">
      <c r="B12" s="128">
        <v>2</v>
      </c>
      <c r="C12" s="124"/>
      <c r="D12" s="122"/>
      <c r="E12" s="125" t="s">
        <v>86</v>
      </c>
      <c r="F12" s="125"/>
      <c r="G12" s="154">
        <v>41.62</v>
      </c>
      <c r="H12" s="42"/>
      <c r="I12" s="129"/>
      <c r="J12" s="130"/>
      <c r="K12" s="49"/>
    </row>
    <row r="13" spans="2:11" ht="20" customHeight="1">
      <c r="B13" s="40"/>
      <c r="C13" s="41"/>
      <c r="D13" s="122"/>
      <c r="E13" s="125" t="s">
        <v>86</v>
      </c>
      <c r="F13" s="125"/>
      <c r="G13" s="42">
        <v>98.56</v>
      </c>
      <c r="H13" s="42"/>
      <c r="I13" s="47"/>
      <c r="J13" s="48"/>
      <c r="K13" s="49"/>
    </row>
    <row r="14" spans="2:11" ht="20" customHeight="1">
      <c r="B14" s="128">
        <v>3</v>
      </c>
      <c r="C14" s="124"/>
      <c r="D14" s="122"/>
      <c r="E14" s="128" t="s">
        <v>87</v>
      </c>
      <c r="F14" s="124"/>
      <c r="G14" s="42"/>
      <c r="H14" s="42"/>
      <c r="I14" s="129"/>
      <c r="J14" s="130"/>
      <c r="K14" s="49"/>
    </row>
    <row r="15" spans="2:11" ht="20" customHeight="1">
      <c r="B15" s="40"/>
      <c r="C15" s="41"/>
      <c r="D15" s="122"/>
      <c r="E15" s="80"/>
      <c r="F15" s="41" t="s">
        <v>129</v>
      </c>
      <c r="G15" s="154">
        <v>229</v>
      </c>
      <c r="H15" s="42">
        <v>229</v>
      </c>
      <c r="I15" s="47"/>
      <c r="J15" s="48"/>
      <c r="K15" s="49"/>
    </row>
    <row r="16" spans="2:11" ht="20" customHeight="1">
      <c r="B16" s="40"/>
      <c r="C16" s="41"/>
      <c r="D16" s="122"/>
      <c r="E16" s="80"/>
      <c r="F16" s="41" t="s">
        <v>129</v>
      </c>
      <c r="G16" s="154">
        <v>140</v>
      </c>
      <c r="H16" s="42">
        <v>140</v>
      </c>
      <c r="I16" s="47"/>
      <c r="J16" s="48"/>
      <c r="K16" s="49"/>
    </row>
    <row r="17" spans="2:11" ht="20" customHeight="1">
      <c r="B17" s="40"/>
      <c r="C17" s="41"/>
      <c r="D17" s="122"/>
      <c r="E17" s="123" t="s">
        <v>129</v>
      </c>
      <c r="F17" s="124"/>
      <c r="G17" s="154">
        <v>351</v>
      </c>
      <c r="H17" s="42"/>
      <c r="I17" s="47"/>
      <c r="J17" s="48">
        <v>351</v>
      </c>
      <c r="K17" s="81">
        <v>44994</v>
      </c>
    </row>
    <row r="18" spans="2:11" ht="20" customHeight="1">
      <c r="B18" s="40"/>
      <c r="C18" s="41"/>
      <c r="D18" s="122"/>
      <c r="E18" s="123" t="s">
        <v>129</v>
      </c>
      <c r="F18" s="124"/>
      <c r="G18" s="154">
        <v>299</v>
      </c>
      <c r="H18" s="42">
        <v>299</v>
      </c>
      <c r="I18" s="47"/>
      <c r="J18" s="48"/>
      <c r="K18" s="81"/>
    </row>
    <row r="19" spans="2:11" ht="20" customHeight="1">
      <c r="B19" s="128">
        <v>4</v>
      </c>
      <c r="C19" s="124"/>
      <c r="D19" s="122"/>
      <c r="E19" s="128" t="s">
        <v>88</v>
      </c>
      <c r="F19" s="124"/>
      <c r="G19" s="154">
        <v>90</v>
      </c>
      <c r="H19" s="42">
        <v>90</v>
      </c>
      <c r="I19" s="129"/>
      <c r="J19" s="130"/>
      <c r="K19" s="49"/>
    </row>
    <row r="20" spans="2:11" ht="20" customHeight="1">
      <c r="B20" s="128">
        <v>5</v>
      </c>
      <c r="C20" s="123"/>
      <c r="D20" s="125" t="s">
        <v>42</v>
      </c>
      <c r="E20" s="124" t="s">
        <v>124</v>
      </c>
      <c r="F20" s="125"/>
      <c r="G20" s="154">
        <v>93.5</v>
      </c>
      <c r="H20" s="42"/>
      <c r="I20" s="129">
        <v>93.5</v>
      </c>
      <c r="J20" s="130"/>
      <c r="K20" s="49"/>
    </row>
    <row r="21" spans="2:11" ht="20" customHeight="1">
      <c r="B21" s="40"/>
      <c r="C21" s="80"/>
      <c r="D21" s="125"/>
      <c r="E21" s="80"/>
      <c r="F21" s="41"/>
      <c r="G21" s="42"/>
      <c r="H21" s="42"/>
      <c r="I21" s="47"/>
      <c r="J21" s="48"/>
      <c r="K21" s="49"/>
    </row>
    <row r="22" spans="2:11" ht="20" customHeight="1">
      <c r="B22" s="40"/>
      <c r="C22" s="80"/>
      <c r="D22" s="125"/>
      <c r="E22" s="80"/>
      <c r="F22" s="41" t="s">
        <v>125</v>
      </c>
      <c r="G22" s="154">
        <v>141.5</v>
      </c>
      <c r="H22" s="42"/>
      <c r="I22" s="47"/>
      <c r="J22" s="48">
        <v>141.5</v>
      </c>
      <c r="K22" s="49"/>
    </row>
    <row r="23" spans="2:11" ht="20" customHeight="1">
      <c r="B23" s="40"/>
      <c r="C23" s="80"/>
      <c r="D23" s="125"/>
      <c r="E23" s="80"/>
      <c r="F23" s="41" t="s">
        <v>126</v>
      </c>
      <c r="G23" s="154">
        <v>475</v>
      </c>
      <c r="H23" s="42">
        <v>475</v>
      </c>
      <c r="I23" s="47"/>
      <c r="J23" s="48"/>
      <c r="K23" s="49"/>
    </row>
    <row r="24" spans="2:11" ht="20" customHeight="1">
      <c r="B24" s="40"/>
      <c r="C24" s="80"/>
      <c r="D24" s="125"/>
      <c r="E24" s="80"/>
      <c r="F24" s="41" t="s">
        <v>127</v>
      </c>
      <c r="G24" s="154">
        <v>98</v>
      </c>
      <c r="H24" s="42">
        <v>98</v>
      </c>
      <c r="I24" s="47"/>
      <c r="J24" s="48"/>
      <c r="K24" s="49"/>
    </row>
    <row r="25" spans="2:11" ht="20" customHeight="1">
      <c r="B25" s="40"/>
      <c r="C25" s="80"/>
      <c r="D25" s="125"/>
      <c r="E25" s="123" t="s">
        <v>128</v>
      </c>
      <c r="F25" s="124"/>
      <c r="G25" s="154">
        <v>226</v>
      </c>
      <c r="H25" s="42"/>
      <c r="I25" s="47"/>
      <c r="J25" s="48">
        <v>226</v>
      </c>
      <c r="K25" s="49"/>
    </row>
    <row r="26" spans="2:11" ht="20" customHeight="1">
      <c r="B26" s="40"/>
      <c r="C26" s="80"/>
      <c r="D26" s="125"/>
      <c r="E26" s="128" t="s">
        <v>130</v>
      </c>
      <c r="F26" s="124"/>
      <c r="G26" s="154">
        <v>260</v>
      </c>
      <c r="H26" s="42">
        <v>260</v>
      </c>
      <c r="I26" s="42">
        <v>260</v>
      </c>
      <c r="J26" s="75"/>
      <c r="K26" s="75"/>
    </row>
    <row r="27" spans="2:11" ht="20" customHeight="1">
      <c r="B27" s="128">
        <v>6</v>
      </c>
      <c r="C27" s="123"/>
      <c r="D27" s="125"/>
      <c r="E27" s="124" t="s">
        <v>126</v>
      </c>
      <c r="F27" s="125"/>
      <c r="G27" s="154">
        <v>130</v>
      </c>
      <c r="H27" s="42">
        <v>130</v>
      </c>
      <c r="I27" s="129"/>
      <c r="J27" s="130"/>
      <c r="K27" s="153"/>
    </row>
    <row r="28" spans="2:11" ht="20" customHeight="1">
      <c r="B28" s="128">
        <v>7</v>
      </c>
      <c r="C28" s="123"/>
      <c r="D28" s="125"/>
      <c r="E28" s="124" t="s">
        <v>126</v>
      </c>
      <c r="F28" s="125"/>
      <c r="G28" s="154">
        <v>100</v>
      </c>
      <c r="H28" s="42">
        <v>100</v>
      </c>
      <c r="I28" s="129"/>
      <c r="J28" s="130"/>
      <c r="K28" s="153"/>
    </row>
    <row r="29" spans="2:11" ht="20" customHeight="1">
      <c r="B29" s="40"/>
      <c r="C29" s="80"/>
      <c r="D29" s="125"/>
      <c r="E29" s="80"/>
      <c r="F29" s="41" t="s">
        <v>131</v>
      </c>
      <c r="G29" s="154">
        <v>383.5</v>
      </c>
      <c r="H29" s="42"/>
      <c r="I29" s="47"/>
      <c r="J29" s="48">
        <v>383.5</v>
      </c>
      <c r="K29" s="49"/>
    </row>
    <row r="30" spans="2:11" ht="20" customHeight="1">
      <c r="B30" s="40"/>
      <c r="C30" s="80"/>
      <c r="D30" s="125"/>
      <c r="E30" s="126"/>
      <c r="F30" s="127"/>
      <c r="G30" s="42"/>
      <c r="H30" s="42"/>
      <c r="I30" s="47"/>
      <c r="J30" s="48"/>
      <c r="K30" s="49"/>
    </row>
    <row r="31" spans="2:11" ht="20" customHeight="1">
      <c r="B31" s="40"/>
      <c r="C31" s="80"/>
      <c r="D31" s="125"/>
      <c r="E31" s="126"/>
      <c r="F31" s="127"/>
      <c r="G31" s="42"/>
      <c r="H31" s="42"/>
      <c r="I31" s="47"/>
      <c r="J31" s="48"/>
      <c r="K31" s="49"/>
    </row>
    <row r="32" spans="2:11" ht="20" customHeight="1">
      <c r="B32" s="116" t="s">
        <v>56</v>
      </c>
      <c r="C32" s="117"/>
      <c r="D32" s="117"/>
      <c r="E32" s="117"/>
      <c r="F32" s="118"/>
      <c r="G32" s="43">
        <f>SUM(G11:G29)</f>
        <v>3156.6800000000003</v>
      </c>
      <c r="H32" s="43">
        <f>SUM(H11:H29)</f>
        <v>1821</v>
      </c>
      <c r="I32" s="119">
        <f>SUM(I11:J28)</f>
        <v>1072</v>
      </c>
      <c r="J32" s="120"/>
      <c r="K32" s="50"/>
    </row>
    <row r="33" spans="1:11" ht="20" customHeight="1">
      <c r="B33" s="31"/>
      <c r="C33" s="31"/>
      <c r="D33" s="31"/>
      <c r="E33" s="31"/>
      <c r="F33" s="31"/>
      <c r="G33" s="31"/>
      <c r="H33" s="31"/>
      <c r="I33" s="31"/>
      <c r="J33" s="51"/>
      <c r="K33" s="31"/>
    </row>
    <row r="34" spans="1:11" ht="20" customHeight="1">
      <c r="B34" s="139" t="s">
        <v>81</v>
      </c>
      <c r="C34" s="139"/>
      <c r="D34" s="139"/>
      <c r="E34" s="139"/>
      <c r="F34" s="139"/>
      <c r="G34" s="139" t="s">
        <v>89</v>
      </c>
      <c r="H34" s="139"/>
      <c r="I34" s="139"/>
      <c r="J34" s="139"/>
      <c r="K34" s="39" t="s">
        <v>90</v>
      </c>
    </row>
    <row r="35" spans="1:11" ht="20" customHeight="1">
      <c r="B35" s="140">
        <f>H32</f>
        <v>1821</v>
      </c>
      <c r="C35" s="140"/>
      <c r="D35" s="140"/>
      <c r="E35" s="140"/>
      <c r="F35" s="140"/>
      <c r="G35" s="140">
        <f>I32</f>
        <v>1072</v>
      </c>
      <c r="H35" s="140"/>
      <c r="I35" s="140"/>
      <c r="J35" s="140"/>
      <c r="K35" s="52">
        <f>SUM(B35:J35)</f>
        <v>2893</v>
      </c>
    </row>
    <row r="36" spans="1:11" ht="20" customHeight="1"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1:11" ht="20" customHeight="1">
      <c r="B37" s="31" t="s">
        <v>91</v>
      </c>
      <c r="C37" s="31"/>
      <c r="D37" s="31"/>
      <c r="E37" s="31"/>
      <c r="F37" s="31" t="s">
        <v>63</v>
      </c>
      <c r="G37" s="31" t="s">
        <v>92</v>
      </c>
      <c r="H37" s="31"/>
      <c r="I37" s="31"/>
      <c r="J37" s="31" t="s">
        <v>65</v>
      </c>
      <c r="K37" s="31"/>
    </row>
    <row r="40" spans="1:11" ht="17">
      <c r="A40" s="109" t="s">
        <v>93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</row>
    <row r="42" spans="1:11" ht="20" customHeight="1">
      <c r="B42" s="27"/>
      <c r="C42" s="28"/>
      <c r="D42" s="29" t="s">
        <v>67</v>
      </c>
      <c r="E42" s="29"/>
      <c r="F42" s="134" t="s">
        <v>68</v>
      </c>
      <c r="G42" s="134"/>
      <c r="H42" s="29" t="s">
        <v>69</v>
      </c>
      <c r="I42" s="28"/>
      <c r="J42" s="134"/>
      <c r="K42" s="135"/>
    </row>
    <row r="43" spans="1:11" ht="20" customHeight="1">
      <c r="B43" s="30"/>
      <c r="C43" s="31"/>
      <c r="D43" s="32" t="s">
        <v>70</v>
      </c>
      <c r="E43" s="32"/>
      <c r="F43" s="136" t="s">
        <v>71</v>
      </c>
      <c r="G43" s="136"/>
      <c r="H43" s="32" t="s">
        <v>72</v>
      </c>
      <c r="I43" s="31"/>
      <c r="J43" s="136" t="s">
        <v>73</v>
      </c>
      <c r="K43" s="137"/>
    </row>
    <row r="44" spans="1:11" ht="20" customHeight="1">
      <c r="B44" s="30"/>
      <c r="C44" s="31"/>
      <c r="D44" s="32" t="s">
        <v>74</v>
      </c>
      <c r="E44" s="32"/>
      <c r="F44" s="138">
        <v>44993</v>
      </c>
      <c r="G44" s="136"/>
      <c r="H44" s="32" t="s">
        <v>75</v>
      </c>
      <c r="I44" s="31"/>
      <c r="J44" s="138">
        <v>45000</v>
      </c>
      <c r="K44" s="137"/>
    </row>
    <row r="45" spans="1:11" ht="20" customHeight="1">
      <c r="B45" s="33"/>
      <c r="C45" s="34"/>
      <c r="D45" s="35"/>
      <c r="E45" s="35"/>
      <c r="F45" s="36"/>
      <c r="G45" s="36"/>
      <c r="H45" s="35" t="s">
        <v>76</v>
      </c>
      <c r="I45" s="34"/>
      <c r="J45" s="131" t="s">
        <v>77</v>
      </c>
      <c r="K45" s="132"/>
    </row>
    <row r="46" spans="1:11" ht="20" customHeight="1"/>
    <row r="47" spans="1:11" ht="20" customHeight="1">
      <c r="B47" s="125"/>
      <c r="C47" s="125"/>
      <c r="D47" s="44" t="s">
        <v>94</v>
      </c>
      <c r="E47" s="125" t="s">
        <v>95</v>
      </c>
      <c r="F47" s="125"/>
      <c r="G47" s="42" t="s">
        <v>96</v>
      </c>
      <c r="H47" s="42" t="s">
        <v>97</v>
      </c>
      <c r="I47" s="133" t="s">
        <v>56</v>
      </c>
      <c r="J47" s="133"/>
      <c r="K47" s="53" t="s">
        <v>83</v>
      </c>
    </row>
    <row r="48" spans="1:11" ht="20" customHeight="1">
      <c r="B48" s="125">
        <v>1</v>
      </c>
      <c r="C48" s="125"/>
      <c r="D48" s="45" t="s">
        <v>71</v>
      </c>
      <c r="E48" s="125" t="s">
        <v>98</v>
      </c>
      <c r="F48" s="125"/>
      <c r="G48" s="42">
        <v>100</v>
      </c>
      <c r="H48" s="42">
        <v>3</v>
      </c>
      <c r="I48" s="129">
        <f>G48*H48</f>
        <v>300</v>
      </c>
      <c r="J48" s="130"/>
      <c r="K48" s="54"/>
    </row>
    <row r="49" spans="2:11" ht="20" customHeight="1">
      <c r="B49" s="128">
        <v>2</v>
      </c>
      <c r="C49" s="124"/>
      <c r="D49" s="45"/>
      <c r="E49" s="128" t="s">
        <v>99</v>
      </c>
      <c r="F49" s="124"/>
      <c r="G49" s="42">
        <v>200</v>
      </c>
      <c r="H49" s="42">
        <v>2</v>
      </c>
      <c r="I49" s="129">
        <f>G49*H49</f>
        <v>400</v>
      </c>
      <c r="J49" s="130"/>
      <c r="K49" s="54"/>
    </row>
    <row r="50" spans="2:11" ht="20" customHeight="1">
      <c r="B50" s="125">
        <v>2</v>
      </c>
      <c r="C50" s="125"/>
      <c r="D50" s="45"/>
      <c r="E50" s="125" t="s">
        <v>100</v>
      </c>
      <c r="F50" s="125"/>
      <c r="G50" s="42">
        <v>100</v>
      </c>
      <c r="H50" s="42">
        <v>2</v>
      </c>
      <c r="I50" s="129">
        <f>G50*H50</f>
        <v>200</v>
      </c>
      <c r="J50" s="130"/>
      <c r="K50" s="54"/>
    </row>
    <row r="51" spans="2:11" ht="20" customHeight="1">
      <c r="B51" s="116" t="s">
        <v>56</v>
      </c>
      <c r="C51" s="117"/>
      <c r="D51" s="117"/>
      <c r="E51" s="117"/>
      <c r="F51" s="118"/>
      <c r="G51" s="43"/>
      <c r="H51" s="43">
        <f>SUM(H33:H50)</f>
        <v>7</v>
      </c>
      <c r="I51" s="119">
        <f>SUM(I48:J50)</f>
        <v>900</v>
      </c>
      <c r="J51" s="120"/>
      <c r="K51" s="50"/>
    </row>
    <row r="52" spans="2:11" ht="20" customHeight="1">
      <c r="B52" s="31" t="s">
        <v>91</v>
      </c>
      <c r="C52" s="31"/>
      <c r="D52" s="31"/>
      <c r="E52" s="31"/>
      <c r="F52" s="31" t="s">
        <v>63</v>
      </c>
      <c r="G52" s="31" t="s">
        <v>92</v>
      </c>
      <c r="H52" s="31"/>
      <c r="I52" s="31"/>
      <c r="J52" s="31" t="s">
        <v>65</v>
      </c>
      <c r="K52" s="31"/>
    </row>
  </sheetData>
  <mergeCells count="6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4:C14"/>
    <mergeCell ref="E14:F14"/>
    <mergeCell ref="I14:J14"/>
    <mergeCell ref="B19:C19"/>
    <mergeCell ref="E19:F19"/>
    <mergeCell ref="I19:J19"/>
    <mergeCell ref="B20:C20"/>
    <mergeCell ref="E20:F20"/>
    <mergeCell ref="I20:J20"/>
    <mergeCell ref="B27:C27"/>
    <mergeCell ref="E27:F27"/>
    <mergeCell ref="I27:J27"/>
    <mergeCell ref="B28:C28"/>
    <mergeCell ref="E28:F28"/>
    <mergeCell ref="I28:J28"/>
    <mergeCell ref="B32:F32"/>
    <mergeCell ref="I32:J32"/>
    <mergeCell ref="B34:F34"/>
    <mergeCell ref="G34:J34"/>
    <mergeCell ref="B35:F35"/>
    <mergeCell ref="G35:J35"/>
    <mergeCell ref="A40:K40"/>
    <mergeCell ref="F42:G42"/>
    <mergeCell ref="J42:K42"/>
    <mergeCell ref="F43:G43"/>
    <mergeCell ref="J43:K43"/>
    <mergeCell ref="F44:G44"/>
    <mergeCell ref="J44:K44"/>
    <mergeCell ref="I50:J50"/>
    <mergeCell ref="J45:K45"/>
    <mergeCell ref="B47:C47"/>
    <mergeCell ref="E47:F47"/>
    <mergeCell ref="I47:J47"/>
    <mergeCell ref="B48:C48"/>
    <mergeCell ref="E48:F48"/>
    <mergeCell ref="I48:J48"/>
    <mergeCell ref="B51:F51"/>
    <mergeCell ref="I51:J51"/>
    <mergeCell ref="D11:D19"/>
    <mergeCell ref="E25:F25"/>
    <mergeCell ref="E17:F17"/>
    <mergeCell ref="D20:D31"/>
    <mergeCell ref="E31:F31"/>
    <mergeCell ref="E30:F30"/>
    <mergeCell ref="E26:F26"/>
    <mergeCell ref="E18:F18"/>
    <mergeCell ref="E13:F13"/>
    <mergeCell ref="B49:C49"/>
    <mergeCell ref="E49:F49"/>
    <mergeCell ref="I49:J49"/>
    <mergeCell ref="B50:C50"/>
    <mergeCell ref="E50:F50"/>
  </mergeCells>
  <phoneticPr fontId="12" type="noConversion"/>
  <pageMargins left="0.69930555555555596" right="0.69930555555555596" top="0.75" bottom="0.75" header="0.3" footer="0.3"/>
  <pageSetup paperSize="9" scale="80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" workbookViewId="0">
      <selection activeCell="G26" sqref="G26:H26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2" t="s">
        <v>101</v>
      </c>
      <c r="C5" s="152"/>
      <c r="D5" s="152"/>
      <c r="E5" s="152"/>
      <c r="F5" s="152"/>
      <c r="G5" s="152"/>
      <c r="H5" s="152"/>
      <c r="I5" s="15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67</v>
      </c>
      <c r="E8" s="6"/>
      <c r="F8" s="7"/>
      <c r="G8" s="6" t="s">
        <v>69</v>
      </c>
      <c r="H8" s="6"/>
      <c r="I8" s="17"/>
    </row>
    <row r="9" spans="2:9" ht="17.25" customHeight="1">
      <c r="B9" s="4"/>
      <c r="C9" s="5"/>
      <c r="D9" s="6" t="s">
        <v>70</v>
      </c>
      <c r="E9" s="6"/>
      <c r="F9" s="7"/>
      <c r="G9" s="6" t="s">
        <v>72</v>
      </c>
      <c r="H9" s="6"/>
      <c r="I9" s="17"/>
    </row>
    <row r="10" spans="2:9" ht="17.25" customHeight="1">
      <c r="B10" s="4"/>
      <c r="C10" s="5"/>
      <c r="D10" s="6" t="s">
        <v>74</v>
      </c>
      <c r="E10" s="6"/>
      <c r="F10" s="8"/>
      <c r="G10" s="6" t="s">
        <v>75</v>
      </c>
      <c r="H10" s="6"/>
      <c r="I10" s="18"/>
    </row>
    <row r="11" spans="2:9">
      <c r="B11" s="9"/>
      <c r="C11" s="10"/>
      <c r="D11" s="10"/>
      <c r="E11" s="10"/>
      <c r="F11" s="10"/>
      <c r="G11" s="10"/>
      <c r="H11" s="10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6" t="s">
        <v>3</v>
      </c>
      <c r="C13" s="148"/>
      <c r="D13" s="11" t="s">
        <v>78</v>
      </c>
      <c r="E13" s="146" t="s">
        <v>79</v>
      </c>
      <c r="F13" s="148"/>
      <c r="G13" s="146" t="s">
        <v>102</v>
      </c>
      <c r="H13" s="148"/>
      <c r="I13" s="20" t="s">
        <v>83</v>
      </c>
    </row>
    <row r="14" spans="2:9" ht="21" customHeight="1">
      <c r="B14" s="142">
        <v>1</v>
      </c>
      <c r="C14" s="143"/>
      <c r="D14" s="149" t="s">
        <v>84</v>
      </c>
      <c r="E14" s="142" t="s">
        <v>85</v>
      </c>
      <c r="F14" s="143"/>
      <c r="G14" s="144"/>
      <c r="H14" s="145"/>
      <c r="I14" s="21" t="s">
        <v>103</v>
      </c>
    </row>
    <row r="15" spans="2:9" ht="21" customHeight="1">
      <c r="B15" s="142">
        <v>2</v>
      </c>
      <c r="C15" s="143"/>
      <c r="D15" s="150"/>
      <c r="E15" s="142" t="s">
        <v>86</v>
      </c>
      <c r="F15" s="143"/>
      <c r="G15" s="144"/>
      <c r="H15" s="145"/>
      <c r="I15" s="21" t="s">
        <v>103</v>
      </c>
    </row>
    <row r="16" spans="2:9" ht="21" customHeight="1">
      <c r="B16" s="142">
        <v>3</v>
      </c>
      <c r="C16" s="143"/>
      <c r="D16" s="150"/>
      <c r="E16" s="142" t="s">
        <v>87</v>
      </c>
      <c r="F16" s="143"/>
      <c r="G16" s="144"/>
      <c r="H16" s="145"/>
      <c r="I16" s="21" t="s">
        <v>104</v>
      </c>
    </row>
    <row r="17" spans="2:9" ht="21" customHeight="1">
      <c r="B17" s="142">
        <v>4</v>
      </c>
      <c r="C17" s="143"/>
      <c r="D17" s="150"/>
      <c r="E17" s="142" t="s">
        <v>88</v>
      </c>
      <c r="F17" s="143"/>
      <c r="G17" s="144"/>
      <c r="H17" s="145"/>
      <c r="I17" s="21" t="s">
        <v>103</v>
      </c>
    </row>
    <row r="18" spans="2:9" ht="21" customHeight="1">
      <c r="B18" s="142">
        <v>5</v>
      </c>
      <c r="C18" s="143"/>
      <c r="D18" s="13" t="s">
        <v>105</v>
      </c>
      <c r="E18" s="142" t="s">
        <v>106</v>
      </c>
      <c r="F18" s="143"/>
      <c r="G18" s="144"/>
      <c r="H18" s="145"/>
      <c r="I18" s="21"/>
    </row>
    <row r="19" spans="2:9" ht="21" customHeight="1">
      <c r="B19" s="142">
        <v>6</v>
      </c>
      <c r="C19" s="143"/>
      <c r="D19" s="149" t="s">
        <v>107</v>
      </c>
      <c r="E19" s="142" t="s">
        <v>106</v>
      </c>
      <c r="F19" s="143"/>
      <c r="G19" s="144"/>
      <c r="H19" s="145"/>
      <c r="I19" s="21"/>
    </row>
    <row r="20" spans="2:9" ht="21" customHeight="1">
      <c r="B20" s="142">
        <v>7</v>
      </c>
      <c r="C20" s="143"/>
      <c r="D20" s="150"/>
      <c r="E20" s="142" t="s">
        <v>88</v>
      </c>
      <c r="F20" s="143"/>
      <c r="G20" s="144"/>
      <c r="H20" s="145"/>
      <c r="I20" s="21" t="s">
        <v>108</v>
      </c>
    </row>
    <row r="21" spans="2:9" ht="21" customHeight="1">
      <c r="B21" s="142">
        <v>8</v>
      </c>
      <c r="C21" s="143"/>
      <c r="D21" s="151"/>
      <c r="E21" s="142" t="s">
        <v>109</v>
      </c>
      <c r="F21" s="143"/>
      <c r="G21" s="144"/>
      <c r="H21" s="145"/>
      <c r="I21" s="21" t="s">
        <v>108</v>
      </c>
    </row>
    <row r="22" spans="2:9" ht="32" customHeight="1">
      <c r="B22" s="142">
        <v>9</v>
      </c>
      <c r="C22" s="143"/>
      <c r="D22" s="14" t="s">
        <v>33</v>
      </c>
      <c r="E22" s="142" t="s">
        <v>110</v>
      </c>
      <c r="F22" s="143"/>
      <c r="G22" s="144"/>
      <c r="H22" s="145"/>
      <c r="I22" s="22"/>
    </row>
    <row r="23" spans="2:9" ht="21" customHeight="1">
      <c r="B23" s="142">
        <v>10</v>
      </c>
      <c r="C23" s="143"/>
      <c r="D23" s="14" t="s">
        <v>111</v>
      </c>
      <c r="E23" s="142" t="s">
        <v>112</v>
      </c>
      <c r="F23" s="143"/>
      <c r="G23" s="144"/>
      <c r="H23" s="145"/>
      <c r="I23" s="21"/>
    </row>
    <row r="24" spans="2:9" ht="21" customHeight="1">
      <c r="B24" s="142">
        <v>11</v>
      </c>
      <c r="C24" s="143"/>
      <c r="D24" s="14" t="s">
        <v>113</v>
      </c>
      <c r="E24" s="142" t="s">
        <v>114</v>
      </c>
      <c r="F24" s="143"/>
      <c r="G24" s="144"/>
      <c r="H24" s="145"/>
      <c r="I24" s="21"/>
    </row>
    <row r="25" spans="2:9" ht="21" customHeight="1">
      <c r="B25" s="142">
        <v>12</v>
      </c>
      <c r="C25" s="143"/>
      <c r="D25" s="14" t="s">
        <v>115</v>
      </c>
      <c r="E25" s="142" t="s">
        <v>116</v>
      </c>
      <c r="F25" s="143"/>
      <c r="G25" s="144"/>
      <c r="H25" s="145"/>
      <c r="I25" s="21"/>
    </row>
    <row r="26" spans="2:9" ht="21" customHeight="1">
      <c r="B26" s="142">
        <v>13</v>
      </c>
      <c r="C26" s="143"/>
      <c r="D26" s="12" t="s">
        <v>117</v>
      </c>
      <c r="E26" s="142" t="s">
        <v>118</v>
      </c>
      <c r="F26" s="143"/>
      <c r="G26" s="144"/>
      <c r="H26" s="145"/>
      <c r="I26" s="21"/>
    </row>
    <row r="27" spans="2:9" ht="21" customHeight="1">
      <c r="B27" s="142">
        <v>14</v>
      </c>
      <c r="C27" s="143"/>
      <c r="D27" s="149" t="s">
        <v>42</v>
      </c>
      <c r="E27" s="142" t="s">
        <v>119</v>
      </c>
      <c r="F27" s="143"/>
      <c r="G27" s="144"/>
      <c r="H27" s="145"/>
      <c r="I27" s="21" t="s">
        <v>120</v>
      </c>
    </row>
    <row r="28" spans="2:9" ht="21" customHeight="1">
      <c r="B28" s="142">
        <v>15</v>
      </c>
      <c r="C28" s="143"/>
      <c r="D28" s="150"/>
      <c r="E28" s="142"/>
      <c r="F28" s="143"/>
      <c r="G28" s="144"/>
      <c r="H28" s="145"/>
      <c r="I28" s="23"/>
    </row>
    <row r="29" spans="2:9" ht="21" customHeight="1">
      <c r="B29" s="142">
        <v>16</v>
      </c>
      <c r="C29" s="143"/>
      <c r="D29" s="150"/>
      <c r="E29" s="142"/>
      <c r="F29" s="143"/>
      <c r="G29" s="144"/>
      <c r="H29" s="145"/>
      <c r="I29" s="22"/>
    </row>
    <row r="30" spans="2:9" ht="21" customHeight="1">
      <c r="B30" s="142">
        <v>17</v>
      </c>
      <c r="C30" s="143"/>
      <c r="D30" s="150"/>
      <c r="E30" s="142"/>
      <c r="F30" s="143"/>
      <c r="G30" s="144"/>
      <c r="H30" s="145"/>
      <c r="I30" s="21"/>
    </row>
    <row r="31" spans="2:9" ht="21" customHeight="1">
      <c r="B31" s="142">
        <v>18</v>
      </c>
      <c r="C31" s="143"/>
      <c r="D31" s="151"/>
      <c r="E31" s="142"/>
      <c r="F31" s="143"/>
      <c r="G31" s="144"/>
      <c r="H31" s="145"/>
      <c r="I31" s="21"/>
    </row>
    <row r="32" spans="2:9" ht="29.25" customHeight="1">
      <c r="B32" s="146" t="s">
        <v>56</v>
      </c>
      <c r="C32" s="147"/>
      <c r="D32" s="147"/>
      <c r="E32" s="147"/>
      <c r="F32" s="148"/>
      <c r="G32" s="144">
        <f>SUM(G14:GH29)</f>
        <v>0</v>
      </c>
      <c r="H32" s="145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91</v>
      </c>
      <c r="C35" s="5"/>
      <c r="D35" s="5"/>
      <c r="E35" s="5"/>
      <c r="F35" s="5" t="s">
        <v>121</v>
      </c>
      <c r="G35" s="5"/>
      <c r="H35" s="5"/>
      <c r="I35" s="5" t="s">
        <v>122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2023-03-17T06:57:56Z</cp:lastPrinted>
  <dcterms:created xsi:type="dcterms:W3CDTF">2014-04-15T08:52:00Z</dcterms:created>
  <dcterms:modified xsi:type="dcterms:W3CDTF">2023-03-17T06:57:58Z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