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/>
  <mc:AlternateContent xmlns:mc="http://schemas.openxmlformats.org/markup-compatibility/2006">
    <mc:Choice Requires="x15">
      <x15ac:absPath xmlns:x15ac="http://schemas.microsoft.com/office/spreadsheetml/2010/11/ac" url="C:\Users\86134\Desktop\字节签证\235月\"/>
    </mc:Choice>
  </mc:AlternateContent>
  <xr:revisionPtr revIDLastSave="0" documentId="13_ncr:1_{DEBB4860-58C3-48CC-B52B-BF7FDC6DE02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 concurrentCalc="0"/>
</workbook>
</file>

<file path=xl/calcChain.xml><?xml version="1.0" encoding="utf-8"?>
<calcChain xmlns="http://schemas.openxmlformats.org/spreadsheetml/2006/main">
  <c r="H51" i="3" l="1"/>
  <c r="I34" i="2"/>
  <c r="I35" i="2"/>
  <c r="I36" i="2"/>
  <c r="I37" i="2"/>
  <c r="H37" i="2"/>
  <c r="H18" i="2"/>
  <c r="B21" i="2"/>
  <c r="I18" i="2"/>
  <c r="G21" i="2"/>
  <c r="K21" i="2"/>
  <c r="G18" i="2"/>
  <c r="E45" i="3"/>
  <c r="E53" i="3"/>
  <c r="E41" i="3"/>
  <c r="E44" i="3"/>
  <c r="E38" i="3"/>
  <c r="E40" i="3"/>
  <c r="E33" i="3"/>
  <c r="E37" i="3"/>
  <c r="E28" i="3"/>
  <c r="E32" i="3"/>
  <c r="E25" i="3"/>
  <c r="E27" i="3"/>
  <c r="E22" i="3"/>
  <c r="E24" i="3"/>
  <c r="E17" i="3"/>
  <c r="E21" i="3"/>
  <c r="E14" i="3"/>
  <c r="E16" i="3"/>
  <c r="E8" i="3"/>
  <c r="E13" i="3"/>
  <c r="E54" i="3"/>
  <c r="A59" i="3"/>
  <c r="H45" i="3"/>
  <c r="H46" i="3"/>
  <c r="H47" i="3"/>
  <c r="H48" i="3"/>
  <c r="H49" i="3"/>
  <c r="H50" i="3"/>
  <c r="H52" i="3"/>
  <c r="H53" i="3"/>
  <c r="H41" i="3"/>
  <c r="H42" i="3"/>
  <c r="H43" i="3"/>
  <c r="H44" i="3"/>
  <c r="H38" i="3"/>
  <c r="H39" i="3"/>
  <c r="H40" i="3"/>
  <c r="H33" i="3"/>
  <c r="H34" i="3"/>
  <c r="H35" i="3"/>
  <c r="H36" i="3"/>
  <c r="H37" i="3"/>
  <c r="H28" i="3"/>
  <c r="H29" i="3"/>
  <c r="H30" i="3"/>
  <c r="H31" i="3"/>
  <c r="H32" i="3"/>
  <c r="H25" i="3"/>
  <c r="H26" i="3"/>
  <c r="H27" i="3"/>
  <c r="H22" i="3"/>
  <c r="H23" i="3"/>
  <c r="H24" i="3"/>
  <c r="H17" i="3"/>
  <c r="H18" i="3"/>
  <c r="H19" i="3"/>
  <c r="H20" i="3"/>
  <c r="H21" i="3"/>
  <c r="H14" i="3"/>
  <c r="H15" i="3"/>
  <c r="H16" i="3"/>
  <c r="H8" i="3"/>
  <c r="H9" i="3"/>
  <c r="H10" i="3"/>
  <c r="H11" i="3"/>
  <c r="H12" i="3"/>
  <c r="H13" i="3"/>
  <c r="H54" i="3"/>
  <c r="C59" i="3"/>
  <c r="I59" i="3"/>
  <c r="G53" i="3"/>
  <c r="G44" i="3"/>
  <c r="G40" i="3"/>
  <c r="G37" i="3"/>
  <c r="G32" i="3"/>
  <c r="G27" i="3"/>
  <c r="G24" i="3"/>
  <c r="G21" i="3"/>
  <c r="G16" i="3"/>
  <c r="G13" i="3"/>
  <c r="G54" i="3"/>
  <c r="G59" i="3"/>
  <c r="F53" i="3"/>
  <c r="F44" i="3"/>
  <c r="F40" i="3"/>
  <c r="F37" i="3"/>
  <c r="F32" i="3"/>
  <c r="F27" i="3"/>
  <c r="F24" i="3"/>
  <c r="F21" i="3"/>
  <c r="F16" i="3"/>
  <c r="F13" i="3"/>
  <c r="F54" i="3"/>
  <c r="E59" i="3"/>
  <c r="D53" i="3"/>
  <c r="D44" i="3"/>
  <c r="D40" i="3"/>
  <c r="D37" i="3"/>
  <c r="D32" i="3"/>
  <c r="D27" i="3"/>
  <c r="D24" i="3"/>
  <c r="D21" i="3"/>
  <c r="D16" i="3"/>
  <c r="D13" i="3"/>
  <c r="D54" i="3"/>
  <c r="C53" i="3"/>
  <c r="C44" i="3"/>
  <c r="C40" i="3"/>
  <c r="C37" i="3"/>
  <c r="C32" i="3"/>
  <c r="C27" i="3"/>
  <c r="C24" i="3"/>
  <c r="C21" i="3"/>
  <c r="C16" i="3"/>
  <c r="C13" i="3"/>
  <c r="C54" i="3"/>
</calcChain>
</file>

<file path=xl/sharedStrings.xml><?xml version="1.0" encoding="utf-8"?>
<sst xmlns="http://schemas.openxmlformats.org/spreadsheetml/2006/main" count="113" uniqueCount="92">
  <si>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</si>
  <si>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</si>
  <si>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</si>
  <si>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</si>
  <si>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</si>
  <si>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</si>
  <si>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</si>
  <si>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</si>
  <si>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</si>
  <si>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</si>
  <si>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</si>
  <si>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</si>
  <si>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</si>
  <si>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</si>
  <si>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</si>
  <si>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</si>
  <si>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</si>
  <si>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</si>
  <si>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</si>
  <si>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</si>
  <si>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</si>
  <si>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</si>
  <si>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</si>
  <si>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</si>
  <si>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</si>
  <si>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</si>
  <si>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</si>
  <si>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</si>
  <si>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</si>
  <si>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</si>
  <si>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</si>
  <si>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</si>
  <si>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</si>
  <si>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</si>
  <si>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</si>
  <si>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</si>
  <si>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</si>
  <si>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</si>
  <si>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</si>
  <si>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</si>
  <si>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</si>
  <si>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</si>
  <si>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</si>
  <si>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</si>
  <si>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</si>
  <si>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</si>
  <si>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</si>
  <si>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</si>
  <si>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</si>
  <si>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</si>
  <si>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</si>
  <si>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</si>
  <si>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</si>
  <si>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</si>
  <si>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</si>
  <si>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</si>
  <si>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</si>
  <si>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</si>
  <si>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</si>
  <si>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</si>
  <si>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</si>
  <si>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</si>
  <si>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</si>
  <si>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</si>
  <si>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</si>
  <si>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</si>
  <si>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</si>
  <si>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</si>
  <si>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</si>
  <si>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</si>
  <si>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</si>
  <si>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</si>
  <si>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</si>
  <si>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</si>
  <si>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</si>
  <si>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</si>
  <si>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</si>
  <si>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</si>
  <si>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</si>
  <si>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</si>
  <si>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</si>
  <si>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</si>
  <si>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</si>
  <si>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</si>
  <si>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爱尔兰签证</t>
    <phoneticPr fontId="16" type="noConversion"/>
  </si>
  <si>
    <r>
      <t>巴西签证920*12，</t>
    </r>
    <r>
      <rPr>
        <sz val="11"/>
        <color rgb="FFFF0000"/>
        <rFont val="宋体"/>
        <family val="3"/>
        <charset val="134"/>
        <scheme val="minor"/>
      </rPr>
      <t>少1人票金子纯</t>
    </r>
    <phoneticPr fontId="16" type="noConversion"/>
  </si>
  <si>
    <t>韩国签证</t>
    <phoneticPr fontId="16" type="noConversion"/>
  </si>
  <si>
    <t>柬埔寨落地签</t>
    <phoneticPr fontId="16" type="noConversion"/>
  </si>
  <si>
    <r>
      <t>西班牙签证，</t>
    </r>
    <r>
      <rPr>
        <sz val="11"/>
        <color rgb="FFFF0000"/>
        <rFont val="宋体"/>
        <family val="3"/>
        <charset val="134"/>
        <scheme val="minor"/>
      </rPr>
      <t>少2人票原件</t>
    </r>
    <phoneticPr fontId="16" type="noConversion"/>
  </si>
  <si>
    <t>英国签证</t>
    <phoneticPr fontId="16" type="noConversion"/>
  </si>
  <si>
    <t>美国1120*39=43680，1152*21=24192</t>
    <phoneticPr fontId="16" type="noConversion"/>
  </si>
  <si>
    <t>印尼落地签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</si>
</sst>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7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4" fillId="0" borderId="0">
      <alignment vertical="center"/>
    </xf>
    <xf numFmtId="0" fontId="1" fillId="0" borderId="0">
      <alignment vertical="center"/>
    </xf>
    <xf numFmtId="0" fontId="15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1" fillId="3" borderId="8" xfId="0" applyFont="1" applyFill="1" applyBorder="1">
      <alignment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3" workbookViewId="0">
      <selection activeCell="J45" sqref="J45:J53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9" style="29"/>
    <col min="6" max="6" width="13.5546875" customWidth="1"/>
    <col min="8" max="8" width="14" customWidth="1"/>
    <col min="9" max="9" width="45.77734375" customWidth="1"/>
    <col min="10" max="10" width="39.44140625" customWidth="1"/>
  </cols>
  <sheetData>
    <row r="2" spans="1:12" ht="21" customHeight="1" x14ac:dyDescent="0.25">
      <c r="C2" s="73" t="s">
        <v>0</v>
      </c>
      <c r="D2" s="73"/>
      <c r="E2" s="73"/>
      <c r="F2" s="73"/>
      <c r="G2" s="73"/>
      <c r="H2" s="73"/>
      <c r="I2" s="41"/>
      <c r="J2" s="41"/>
      <c r="K2" s="41"/>
      <c r="L2" s="41"/>
    </row>
    <row r="4" spans="1:12" ht="21" customHeight="1" x14ac:dyDescent="0.25">
      <c r="H4" s="54" t="s">
        <v>1</v>
      </c>
      <c r="I4" s="54"/>
      <c r="J4" s="54" t="s">
        <v>2</v>
      </c>
    </row>
    <row r="5" spans="1:12" ht="21" customHeight="1" x14ac:dyDescent="0.25">
      <c r="H5" s="55"/>
      <c r="I5" s="55"/>
      <c r="J5" s="55"/>
    </row>
    <row r="6" spans="1:12" ht="21" customHeight="1" x14ac:dyDescent="0.25">
      <c r="A6" s="70" t="s">
        <v>3</v>
      </c>
      <c r="B6" s="59" t="s">
        <v>4</v>
      </c>
      <c r="C6" s="74" t="s">
        <v>5</v>
      </c>
      <c r="D6" s="74"/>
      <c r="E6" s="74"/>
      <c r="F6" s="75" t="s">
        <v>6</v>
      </c>
      <c r="G6" s="75"/>
      <c r="H6" s="75"/>
      <c r="I6" s="75"/>
      <c r="J6" s="59" t="s">
        <v>7</v>
      </c>
    </row>
    <row r="7" spans="1:12" ht="21" customHeight="1" x14ac:dyDescent="0.25">
      <c r="A7" s="70"/>
      <c r="B7" s="59"/>
      <c r="C7" s="32" t="s">
        <v>8</v>
      </c>
      <c r="D7" s="33" t="s">
        <v>9</v>
      </c>
      <c r="E7" s="30" t="s">
        <v>10</v>
      </c>
      <c r="F7" s="31" t="s">
        <v>11</v>
      </c>
      <c r="G7" s="31" t="s">
        <v>12</v>
      </c>
      <c r="H7" s="31" t="s">
        <v>13</v>
      </c>
      <c r="I7" s="31" t="s">
        <v>14</v>
      </c>
      <c r="J7" s="59"/>
    </row>
    <row r="8" spans="1:12" ht="21" customHeight="1" x14ac:dyDescent="0.25">
      <c r="A8" s="71">
        <v>1</v>
      </c>
      <c r="B8" s="67" t="s">
        <v>15</v>
      </c>
      <c r="C8" s="61">
        <v>0</v>
      </c>
      <c r="D8" s="64"/>
      <c r="E8" s="61">
        <f>C8*D8</f>
        <v>0</v>
      </c>
      <c r="F8" s="34">
        <v>0</v>
      </c>
      <c r="G8" s="34">
        <v>0</v>
      </c>
      <c r="H8" s="34">
        <f t="shared" ref="H8:H45" si="0">F8+G8</f>
        <v>0</v>
      </c>
      <c r="I8" s="42"/>
      <c r="J8" s="60" t="s">
        <v>16</v>
      </c>
    </row>
    <row r="9" spans="1:12" ht="21" customHeight="1" x14ac:dyDescent="0.25">
      <c r="A9" s="71"/>
      <c r="B9" s="67"/>
      <c r="C9" s="61"/>
      <c r="D9" s="64"/>
      <c r="E9" s="61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1"/>
      <c r="B10" s="67"/>
      <c r="C10" s="61"/>
      <c r="D10" s="64"/>
      <c r="E10" s="61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1"/>
      <c r="B11" s="67"/>
      <c r="C11" s="61"/>
      <c r="D11" s="64"/>
      <c r="E11" s="61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1"/>
      <c r="B12" s="67"/>
      <c r="C12" s="61"/>
      <c r="D12" s="64"/>
      <c r="E12" s="61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17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5">
        <v>2</v>
      </c>
      <c r="B14" s="79" t="s">
        <v>18</v>
      </c>
      <c r="C14" s="62">
        <v>0</v>
      </c>
      <c r="D14" s="65"/>
      <c r="E14" s="62">
        <f t="shared" ref="E14:E45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19</v>
      </c>
    </row>
    <row r="15" spans="1:12" ht="21" customHeight="1" x14ac:dyDescent="0.25">
      <c r="A15" s="66"/>
      <c r="B15" s="80"/>
      <c r="C15" s="63"/>
      <c r="D15" s="66"/>
      <c r="E15" s="63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20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1">
        <v>3</v>
      </c>
      <c r="B17" s="67" t="s">
        <v>21</v>
      </c>
      <c r="C17" s="61">
        <v>0</v>
      </c>
      <c r="D17" s="64"/>
      <c r="E17" s="61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6" t="s">
        <v>22</v>
      </c>
    </row>
    <row r="18" spans="1:10" ht="21" customHeight="1" x14ac:dyDescent="0.25">
      <c r="A18" s="71"/>
      <c r="B18" s="67"/>
      <c r="C18" s="61"/>
      <c r="D18" s="64"/>
      <c r="E18" s="61"/>
      <c r="F18" s="34">
        <v>0</v>
      </c>
      <c r="G18" s="34">
        <v>0</v>
      </c>
      <c r="H18" s="34">
        <f t="shared" si="0"/>
        <v>0</v>
      </c>
      <c r="I18" s="42"/>
      <c r="J18" s="57"/>
    </row>
    <row r="19" spans="1:10" ht="21" customHeight="1" x14ac:dyDescent="0.25">
      <c r="A19" s="71"/>
      <c r="B19" s="67"/>
      <c r="C19" s="61"/>
      <c r="D19" s="64"/>
      <c r="E19" s="61"/>
      <c r="F19" s="34">
        <v>0</v>
      </c>
      <c r="G19" s="34">
        <v>0</v>
      </c>
      <c r="H19" s="34">
        <f t="shared" si="0"/>
        <v>0</v>
      </c>
      <c r="I19" s="42"/>
      <c r="J19" s="57"/>
    </row>
    <row r="20" spans="1:10" ht="21" customHeight="1" x14ac:dyDescent="0.25">
      <c r="A20" s="71"/>
      <c r="B20" s="67"/>
      <c r="C20" s="61"/>
      <c r="D20" s="64"/>
      <c r="E20" s="61"/>
      <c r="F20" s="34">
        <v>0</v>
      </c>
      <c r="G20" s="34">
        <v>0</v>
      </c>
      <c r="H20" s="34">
        <f t="shared" si="0"/>
        <v>0</v>
      </c>
      <c r="I20" s="42"/>
      <c r="J20" s="57"/>
    </row>
    <row r="21" spans="1:10" s="27" customFormat="1" ht="21" customHeight="1" x14ac:dyDescent="0.25">
      <c r="A21" s="35"/>
      <c r="B21" s="36" t="s">
        <v>23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8"/>
    </row>
    <row r="22" spans="1:10" ht="21" customHeight="1" x14ac:dyDescent="0.25">
      <c r="A22" s="71">
        <v>4</v>
      </c>
      <c r="B22" s="67" t="s">
        <v>24</v>
      </c>
      <c r="C22" s="61">
        <v>0</v>
      </c>
      <c r="D22" s="64"/>
      <c r="E22" s="61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6" t="s">
        <v>25</v>
      </c>
    </row>
    <row r="23" spans="1:10" ht="21" customHeight="1" x14ac:dyDescent="0.25">
      <c r="A23" s="71"/>
      <c r="B23" s="67"/>
      <c r="C23" s="61"/>
      <c r="D23" s="64"/>
      <c r="E23" s="61"/>
      <c r="F23" s="34">
        <v>0</v>
      </c>
      <c r="G23" s="34">
        <v>0</v>
      </c>
      <c r="H23" s="34">
        <f t="shared" si="0"/>
        <v>0</v>
      </c>
      <c r="I23" s="42"/>
      <c r="J23" s="57"/>
    </row>
    <row r="24" spans="1:10" s="27" customFormat="1" ht="21" customHeight="1" x14ac:dyDescent="0.25">
      <c r="A24" s="35"/>
      <c r="B24" s="36" t="s">
        <v>26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8"/>
    </row>
    <row r="25" spans="1:10" ht="21" customHeight="1" x14ac:dyDescent="0.25">
      <c r="A25" s="65">
        <v>5</v>
      </c>
      <c r="B25" s="79" t="s">
        <v>27</v>
      </c>
      <c r="C25" s="62">
        <v>0</v>
      </c>
      <c r="D25" s="65"/>
      <c r="E25" s="62">
        <f t="shared" si="2"/>
        <v>0</v>
      </c>
      <c r="F25" s="34">
        <v>0</v>
      </c>
      <c r="G25" s="34">
        <v>0</v>
      </c>
      <c r="H25" s="34">
        <f t="shared" si="0"/>
        <v>0</v>
      </c>
      <c r="I25" s="42"/>
      <c r="J25" s="48" t="s">
        <v>28</v>
      </c>
    </row>
    <row r="26" spans="1:10" ht="21" customHeight="1" x14ac:dyDescent="0.25">
      <c r="A26" s="66"/>
      <c r="B26" s="80"/>
      <c r="C26" s="63"/>
      <c r="D26" s="66"/>
      <c r="E26" s="63"/>
      <c r="F26" s="34">
        <v>0</v>
      </c>
      <c r="G26" s="34">
        <v>0</v>
      </c>
      <c r="H26" s="34">
        <f t="shared" ref="H26" si="8">F26+G26</f>
        <v>0</v>
      </c>
      <c r="I26" s="42"/>
      <c r="J26" s="49"/>
    </row>
    <row r="27" spans="1:10" s="27" customFormat="1" ht="21" customHeight="1" x14ac:dyDescent="0.25">
      <c r="A27" s="35"/>
      <c r="B27" s="36" t="s">
        <v>29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43"/>
      <c r="J27" s="50"/>
    </row>
    <row r="28" spans="1:10" ht="21" customHeight="1" x14ac:dyDescent="0.25">
      <c r="A28" s="71">
        <v>6</v>
      </c>
      <c r="B28" s="67" t="s">
        <v>30</v>
      </c>
      <c r="C28" s="61">
        <v>0</v>
      </c>
      <c r="D28" s="64"/>
      <c r="E28" s="61">
        <f t="shared" si="2"/>
        <v>0</v>
      </c>
      <c r="F28" s="34">
        <v>0</v>
      </c>
      <c r="G28" s="34">
        <v>0</v>
      </c>
      <c r="H28" s="34">
        <f t="shared" si="0"/>
        <v>0</v>
      </c>
      <c r="I28" s="42"/>
      <c r="J28" s="48" t="s">
        <v>31</v>
      </c>
    </row>
    <row r="29" spans="1:10" ht="21" customHeight="1" x14ac:dyDescent="0.25">
      <c r="A29" s="71"/>
      <c r="B29" s="67"/>
      <c r="C29" s="61"/>
      <c r="D29" s="64"/>
      <c r="E29" s="61"/>
      <c r="F29" s="34">
        <v>0</v>
      </c>
      <c r="G29" s="34">
        <v>0</v>
      </c>
      <c r="H29" s="34">
        <f t="shared" si="0"/>
        <v>0</v>
      </c>
      <c r="I29" s="42"/>
      <c r="J29" s="57"/>
    </row>
    <row r="30" spans="1:10" ht="21" customHeight="1" x14ac:dyDescent="0.25">
      <c r="A30" s="71"/>
      <c r="B30" s="67"/>
      <c r="C30" s="61"/>
      <c r="D30" s="64"/>
      <c r="E30" s="61"/>
      <c r="F30" s="34">
        <v>0</v>
      </c>
      <c r="G30" s="34">
        <v>0</v>
      </c>
      <c r="H30" s="34">
        <f t="shared" si="0"/>
        <v>0</v>
      </c>
      <c r="I30" s="42"/>
      <c r="J30" s="57"/>
    </row>
    <row r="31" spans="1:10" ht="21" customHeight="1" x14ac:dyDescent="0.25">
      <c r="A31" s="71"/>
      <c r="B31" s="67"/>
      <c r="C31" s="61"/>
      <c r="D31" s="64"/>
      <c r="E31" s="61"/>
      <c r="F31" s="34">
        <v>0</v>
      </c>
      <c r="G31" s="34">
        <v>0</v>
      </c>
      <c r="H31" s="34">
        <f t="shared" si="0"/>
        <v>0</v>
      </c>
      <c r="I31" s="42"/>
      <c r="J31" s="57"/>
    </row>
    <row r="32" spans="1:10" s="27" customFormat="1" ht="21" customHeight="1" x14ac:dyDescent="0.25">
      <c r="A32" s="35"/>
      <c r="B32" s="36" t="s">
        <v>32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:H32" si="12">SUM(G28:G31)</f>
        <v>0</v>
      </c>
      <c r="H32" s="37">
        <f t="shared" si="12"/>
        <v>0</v>
      </c>
      <c r="I32" s="43"/>
      <c r="J32" s="58"/>
    </row>
    <row r="33" spans="1:10" ht="21" customHeight="1" x14ac:dyDescent="0.25">
      <c r="A33" s="71">
        <v>7</v>
      </c>
      <c r="B33" s="67" t="s">
        <v>33</v>
      </c>
      <c r="C33" s="61">
        <v>0</v>
      </c>
      <c r="D33" s="64"/>
      <c r="E33" s="61">
        <f t="shared" si="2"/>
        <v>0</v>
      </c>
      <c r="F33" s="34">
        <v>0</v>
      </c>
      <c r="G33" s="34">
        <v>0</v>
      </c>
      <c r="H33" s="34">
        <f t="shared" si="0"/>
        <v>0</v>
      </c>
      <c r="I33" s="42"/>
      <c r="J33" s="51"/>
    </row>
    <row r="34" spans="1:10" ht="21" customHeight="1" x14ac:dyDescent="0.25">
      <c r="A34" s="71"/>
      <c r="B34" s="67"/>
      <c r="C34" s="61"/>
      <c r="D34" s="64"/>
      <c r="E34" s="61"/>
      <c r="F34" s="34">
        <v>0</v>
      </c>
      <c r="G34" s="34">
        <v>0</v>
      </c>
      <c r="H34" s="34">
        <f t="shared" si="0"/>
        <v>0</v>
      </c>
      <c r="I34" s="42"/>
      <c r="J34" s="52"/>
    </row>
    <row r="35" spans="1:10" ht="21" customHeight="1" x14ac:dyDescent="0.25">
      <c r="A35" s="71"/>
      <c r="B35" s="67"/>
      <c r="C35" s="61"/>
      <c r="D35" s="64"/>
      <c r="E35" s="61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1"/>
      <c r="B36" s="67"/>
      <c r="C36" s="61"/>
      <c r="D36" s="64"/>
      <c r="E36" s="61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s="27" customFormat="1" ht="21" customHeight="1" x14ac:dyDescent="0.25">
      <c r="A37" s="35"/>
      <c r="B37" s="36" t="s">
        <v>34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43"/>
      <c r="J37" s="53"/>
    </row>
    <row r="38" spans="1:10" ht="21" customHeight="1" x14ac:dyDescent="0.25">
      <c r="A38" s="71">
        <v>8</v>
      </c>
      <c r="B38" s="67" t="s">
        <v>35</v>
      </c>
      <c r="C38" s="61">
        <v>0</v>
      </c>
      <c r="D38" s="64"/>
      <c r="E38" s="61">
        <f t="shared" si="2"/>
        <v>0</v>
      </c>
      <c r="F38" s="34">
        <v>0</v>
      </c>
      <c r="G38" s="34">
        <v>0</v>
      </c>
      <c r="H38" s="34">
        <f t="shared" si="0"/>
        <v>0</v>
      </c>
      <c r="I38" s="42"/>
      <c r="J38" s="56" t="s">
        <v>36</v>
      </c>
    </row>
    <row r="39" spans="1:10" ht="21" customHeight="1" x14ac:dyDescent="0.25">
      <c r="A39" s="71"/>
      <c r="B39" s="67"/>
      <c r="C39" s="61"/>
      <c r="D39" s="64"/>
      <c r="E39" s="61"/>
      <c r="F39" s="34">
        <v>0</v>
      </c>
      <c r="G39" s="34">
        <v>0</v>
      </c>
      <c r="H39" s="34">
        <f t="shared" si="0"/>
        <v>0</v>
      </c>
      <c r="I39" s="42"/>
      <c r="J39" s="57"/>
    </row>
    <row r="40" spans="1:10" s="27" customFormat="1" ht="21" customHeight="1" x14ac:dyDescent="0.25">
      <c r="A40" s="35"/>
      <c r="B40" s="36" t="s">
        <v>37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43"/>
      <c r="J40" s="58"/>
    </row>
    <row r="41" spans="1:10" ht="21" customHeight="1" x14ac:dyDescent="0.25">
      <c r="A41" s="71">
        <v>9</v>
      </c>
      <c r="B41" s="67" t="s">
        <v>38</v>
      </c>
      <c r="C41" s="61">
        <v>0</v>
      </c>
      <c r="D41" s="64"/>
      <c r="E41" s="61">
        <f t="shared" si="2"/>
        <v>0</v>
      </c>
      <c r="F41" s="34">
        <v>0</v>
      </c>
      <c r="G41" s="34">
        <v>0</v>
      </c>
      <c r="H41" s="34">
        <f t="shared" si="0"/>
        <v>0</v>
      </c>
      <c r="I41" s="42"/>
      <c r="J41" s="48" t="s">
        <v>39</v>
      </c>
    </row>
    <row r="42" spans="1:10" ht="21" customHeight="1" x14ac:dyDescent="0.25">
      <c r="A42" s="71"/>
      <c r="B42" s="67"/>
      <c r="C42" s="61"/>
      <c r="D42" s="64"/>
      <c r="E42" s="61"/>
      <c r="F42" s="34">
        <v>0</v>
      </c>
      <c r="G42" s="34">
        <v>0</v>
      </c>
      <c r="H42" s="34">
        <f t="shared" si="0"/>
        <v>0</v>
      </c>
      <c r="I42" s="42"/>
      <c r="J42" s="49"/>
    </row>
    <row r="43" spans="1:10" ht="21" customHeight="1" x14ac:dyDescent="0.25">
      <c r="A43" s="71"/>
      <c r="B43" s="67"/>
      <c r="C43" s="61"/>
      <c r="D43" s="64"/>
      <c r="E43" s="61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s="27" customFormat="1" ht="21" customHeight="1" x14ac:dyDescent="0.25">
      <c r="A44" s="35"/>
      <c r="B44" s="36" t="s">
        <v>40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43"/>
      <c r="J44" s="50"/>
    </row>
    <row r="45" spans="1:10" ht="21" customHeight="1" x14ac:dyDescent="0.25">
      <c r="A45" s="65">
        <v>10</v>
      </c>
      <c r="B45" s="67" t="s">
        <v>41</v>
      </c>
      <c r="C45" s="61">
        <v>0</v>
      </c>
      <c r="D45" s="64"/>
      <c r="E45" s="61">
        <f t="shared" si="2"/>
        <v>0</v>
      </c>
      <c r="F45" s="34">
        <v>750</v>
      </c>
      <c r="G45" s="34">
        <v>0</v>
      </c>
      <c r="H45" s="34">
        <f t="shared" si="0"/>
        <v>750</v>
      </c>
      <c r="I45" s="47" t="s">
        <v>84</v>
      </c>
      <c r="J45" s="51"/>
    </row>
    <row r="46" spans="1:10" ht="21" customHeight="1" x14ac:dyDescent="0.25">
      <c r="A46" s="72"/>
      <c r="B46" s="67"/>
      <c r="C46" s="61"/>
      <c r="D46" s="64"/>
      <c r="E46" s="61"/>
      <c r="F46" s="34">
        <v>11040</v>
      </c>
      <c r="G46" s="34">
        <v>0</v>
      </c>
      <c r="H46" s="34">
        <f t="shared" ref="H46:H52" si="19">F46+G46</f>
        <v>11040</v>
      </c>
      <c r="I46" s="47" t="s">
        <v>85</v>
      </c>
      <c r="J46" s="52"/>
    </row>
    <row r="47" spans="1:10" ht="21" customHeight="1" x14ac:dyDescent="0.25">
      <c r="A47" s="72"/>
      <c r="B47" s="67"/>
      <c r="C47" s="61"/>
      <c r="D47" s="64"/>
      <c r="E47" s="61"/>
      <c r="F47" s="34">
        <v>3220</v>
      </c>
      <c r="G47" s="34">
        <v>0</v>
      </c>
      <c r="H47" s="34">
        <f t="shared" si="19"/>
        <v>3220</v>
      </c>
      <c r="I47" s="47" t="s">
        <v>86</v>
      </c>
      <c r="J47" s="52"/>
    </row>
    <row r="48" spans="1:10" ht="21" customHeight="1" x14ac:dyDescent="0.25">
      <c r="A48" s="72"/>
      <c r="B48" s="67"/>
      <c r="C48" s="61"/>
      <c r="D48" s="64"/>
      <c r="E48" s="61"/>
      <c r="F48" s="34">
        <v>249.2</v>
      </c>
      <c r="G48" s="34">
        <v>0</v>
      </c>
      <c r="H48" s="34">
        <f t="shared" si="19"/>
        <v>249.2</v>
      </c>
      <c r="I48" s="47" t="s">
        <v>87</v>
      </c>
      <c r="J48" s="52"/>
    </row>
    <row r="49" spans="1:10" ht="21" customHeight="1" x14ac:dyDescent="0.25">
      <c r="A49" s="72"/>
      <c r="B49" s="67"/>
      <c r="C49" s="61"/>
      <c r="D49" s="64"/>
      <c r="E49" s="61"/>
      <c r="F49" s="34">
        <v>67872</v>
      </c>
      <c r="G49" s="34">
        <v>0</v>
      </c>
      <c r="H49" s="34">
        <f t="shared" si="19"/>
        <v>67872</v>
      </c>
      <c r="I49" s="103" t="s">
        <v>90</v>
      </c>
      <c r="J49" s="52"/>
    </row>
    <row r="50" spans="1:10" ht="21" customHeight="1" x14ac:dyDescent="0.25">
      <c r="A50" s="72"/>
      <c r="B50" s="67"/>
      <c r="C50" s="61"/>
      <c r="D50" s="64"/>
      <c r="E50" s="61"/>
      <c r="F50" s="34">
        <v>5978</v>
      </c>
      <c r="G50" s="34">
        <v>0</v>
      </c>
      <c r="H50" s="34">
        <f t="shared" si="19"/>
        <v>5978</v>
      </c>
      <c r="I50" s="47" t="s">
        <v>88</v>
      </c>
      <c r="J50" s="52"/>
    </row>
    <row r="51" spans="1:10" ht="21" customHeight="1" x14ac:dyDescent="0.25">
      <c r="A51" s="72"/>
      <c r="B51" s="67"/>
      <c r="C51" s="61"/>
      <c r="D51" s="64"/>
      <c r="E51" s="61"/>
      <c r="F51" s="34">
        <v>23927.39</v>
      </c>
      <c r="G51" s="34"/>
      <c r="H51" s="34">
        <f t="shared" si="19"/>
        <v>23927.39</v>
      </c>
      <c r="I51" s="47" t="s">
        <v>91</v>
      </c>
      <c r="J51" s="52"/>
    </row>
    <row r="52" spans="1:10" ht="21" customHeight="1" x14ac:dyDescent="0.25">
      <c r="A52" s="66"/>
      <c r="B52" s="67"/>
      <c r="C52" s="61"/>
      <c r="D52" s="64"/>
      <c r="E52" s="61"/>
      <c r="F52" s="34">
        <v>35188</v>
      </c>
      <c r="G52" s="34">
        <v>0</v>
      </c>
      <c r="H52" s="34">
        <f t="shared" si="19"/>
        <v>35188</v>
      </c>
      <c r="I52" s="47" t="s">
        <v>89</v>
      </c>
      <c r="J52" s="52"/>
    </row>
    <row r="53" spans="1:10" s="27" customFormat="1" ht="21" customHeight="1" x14ac:dyDescent="0.25">
      <c r="A53" s="35"/>
      <c r="B53" s="36" t="s">
        <v>42</v>
      </c>
      <c r="C53" s="37">
        <f>SUM(C45)</f>
        <v>0</v>
      </c>
      <c r="D53" s="37">
        <f t="shared" ref="D53:E53" si="20">SUM(D45)</f>
        <v>0</v>
      </c>
      <c r="E53" s="37">
        <f t="shared" si="20"/>
        <v>0</v>
      </c>
      <c r="F53" s="37">
        <f>SUM(F45:F52)</f>
        <v>148224.59</v>
      </c>
      <c r="G53" s="37">
        <f t="shared" ref="G53:H53" si="21">SUM(G45:G52)</f>
        <v>0</v>
      </c>
      <c r="H53" s="37">
        <f t="shared" si="21"/>
        <v>148224.59</v>
      </c>
      <c r="I53" s="43"/>
      <c r="J53" s="53"/>
    </row>
    <row r="54" spans="1:10" ht="21" customHeight="1" x14ac:dyDescent="0.25">
      <c r="A54" s="35"/>
      <c r="B54" s="36" t="s">
        <v>43</v>
      </c>
      <c r="C54" s="37">
        <f>SUM(C53,C44,C40,C37,C32,C27,C24,C21,C16,C13)</f>
        <v>0</v>
      </c>
      <c r="D54" s="37">
        <f t="shared" ref="D54:H54" si="22">SUM(D53,D44,D40,D37,D32,D27,D24,D21,D16,D13)</f>
        <v>0</v>
      </c>
      <c r="E54" s="37">
        <f t="shared" si="22"/>
        <v>0</v>
      </c>
      <c r="F54" s="37">
        <f t="shared" si="22"/>
        <v>148224.59</v>
      </c>
      <c r="G54" s="37">
        <f t="shared" si="22"/>
        <v>0</v>
      </c>
      <c r="H54" s="37">
        <f t="shared" si="22"/>
        <v>148224.59</v>
      </c>
      <c r="I54" s="43"/>
      <c r="J54" s="44"/>
    </row>
    <row r="58" spans="1:10" ht="21" customHeight="1" x14ac:dyDescent="0.25">
      <c r="A58" s="76" t="s">
        <v>44</v>
      </c>
      <c r="B58" s="77"/>
      <c r="C58" s="78" t="s">
        <v>45</v>
      </c>
      <c r="D58" s="78"/>
      <c r="E58" s="78" t="s">
        <v>46</v>
      </c>
      <c r="F58" s="78"/>
      <c r="G58" s="78" t="s">
        <v>47</v>
      </c>
      <c r="H58" s="78"/>
      <c r="I58" s="45" t="s">
        <v>48</v>
      </c>
    </row>
    <row r="59" spans="1:10" ht="21" customHeight="1" x14ac:dyDescent="0.25">
      <c r="A59" s="68">
        <f>E54</f>
        <v>0</v>
      </c>
      <c r="B59" s="69"/>
      <c r="C59" s="69">
        <f>H54</f>
        <v>148224.59</v>
      </c>
      <c r="D59" s="69"/>
      <c r="E59" s="69">
        <f>F54</f>
        <v>148224.59</v>
      </c>
      <c r="F59" s="69"/>
      <c r="G59" s="69">
        <f>G54</f>
        <v>0</v>
      </c>
      <c r="H59" s="69"/>
      <c r="I59" s="46">
        <f>A59-C59</f>
        <v>-148224.59</v>
      </c>
    </row>
    <row r="61" spans="1:10" ht="21" customHeight="1" x14ac:dyDescent="0.25">
      <c r="A61" s="38" t="s">
        <v>49</v>
      </c>
      <c r="B61" s="39"/>
      <c r="C61" s="40" t="s">
        <v>50</v>
      </c>
      <c r="D61" s="38"/>
      <c r="E61" s="38" t="s">
        <v>51</v>
      </c>
      <c r="F61" s="38"/>
      <c r="G61" s="38" t="s">
        <v>52</v>
      </c>
      <c r="H61" s="38"/>
      <c r="I61" s="39"/>
    </row>
  </sheetData>
  <mergeCells count="76"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2"/>
    <mergeCell ref="B6:B7"/>
    <mergeCell ref="B45:B52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2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2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2"/>
    <mergeCell ref="J41:J44"/>
    <mergeCell ref="J45:J53"/>
    <mergeCell ref="H4:I5"/>
    <mergeCell ref="J22:J24"/>
    <mergeCell ref="J25:J27"/>
    <mergeCell ref="J28:J32"/>
    <mergeCell ref="J33:J37"/>
    <mergeCell ref="J38:J40"/>
    <mergeCell ref="J4:J5"/>
    <mergeCell ref="J6:J7"/>
    <mergeCell ref="J8:J13"/>
    <mergeCell ref="J14:J16"/>
    <mergeCell ref="J17:J21"/>
  </mergeCells>
  <phoneticPr fontId="16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L28" sqref="L28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3" t="s">
        <v>53</v>
      </c>
      <c r="C3" s="73"/>
      <c r="D3" s="73"/>
      <c r="E3" s="73"/>
      <c r="F3" s="73"/>
      <c r="G3" s="73"/>
      <c r="H3" s="73"/>
      <c r="I3" s="73"/>
      <c r="J3" s="73"/>
      <c r="K3" s="73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54</v>
      </c>
      <c r="E5" s="5"/>
      <c r="F5" s="95"/>
      <c r="G5" s="95"/>
      <c r="H5" s="5" t="s">
        <v>55</v>
      </c>
      <c r="I5" s="4"/>
      <c r="J5" s="95"/>
      <c r="K5" s="96"/>
    </row>
    <row r="6" spans="2:11" ht="20.100000000000001" customHeight="1" x14ac:dyDescent="0.25">
      <c r="B6" s="6"/>
      <c r="C6" s="7"/>
      <c r="D6" s="8" t="s">
        <v>56</v>
      </c>
      <c r="E6" s="8"/>
      <c r="F6" s="97"/>
      <c r="G6" s="97"/>
      <c r="H6" s="8" t="s">
        <v>57</v>
      </c>
      <c r="I6" s="7"/>
      <c r="J6" s="97"/>
      <c r="K6" s="98"/>
    </row>
    <row r="7" spans="2:11" ht="20.100000000000001" customHeight="1" x14ac:dyDescent="0.25">
      <c r="B7" s="6"/>
      <c r="C7" s="7"/>
      <c r="D7" s="8" t="s">
        <v>58</v>
      </c>
      <c r="E7" s="8"/>
      <c r="F7" s="97"/>
      <c r="G7" s="97"/>
      <c r="H7" s="8" t="s">
        <v>59</v>
      </c>
      <c r="I7" s="7"/>
      <c r="J7" s="97"/>
      <c r="K7" s="98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60</v>
      </c>
      <c r="I8" s="10"/>
      <c r="J8" s="92"/>
      <c r="K8" s="93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1" t="s">
        <v>3</v>
      </c>
      <c r="C10" s="83"/>
      <c r="D10" s="13" t="s">
        <v>61</v>
      </c>
      <c r="E10" s="81" t="s">
        <v>62</v>
      </c>
      <c r="F10" s="83"/>
      <c r="G10" s="15" t="s">
        <v>63</v>
      </c>
      <c r="H10" s="14" t="s">
        <v>64</v>
      </c>
      <c r="I10" s="81" t="s">
        <v>65</v>
      </c>
      <c r="J10" s="83"/>
      <c r="K10" s="15" t="s">
        <v>66</v>
      </c>
    </row>
    <row r="11" spans="2:11" ht="20.100000000000001" customHeight="1" x14ac:dyDescent="0.25">
      <c r="B11" s="101">
        <v>1</v>
      </c>
      <c r="C11" s="102"/>
      <c r="D11" s="86" t="s">
        <v>67</v>
      </c>
      <c r="E11" s="101" t="s">
        <v>68</v>
      </c>
      <c r="F11" s="102"/>
      <c r="G11" s="16">
        <v>0</v>
      </c>
      <c r="H11" s="16"/>
      <c r="I11" s="90"/>
      <c r="J11" s="91"/>
      <c r="K11" s="21" t="s">
        <v>69</v>
      </c>
    </row>
    <row r="12" spans="2:11" ht="20.100000000000001" customHeight="1" x14ac:dyDescent="0.25">
      <c r="B12" s="101">
        <v>2</v>
      </c>
      <c r="C12" s="102"/>
      <c r="D12" s="87"/>
      <c r="E12" s="89" t="s">
        <v>70</v>
      </c>
      <c r="F12" s="89"/>
      <c r="G12" s="16">
        <v>0</v>
      </c>
      <c r="H12" s="16"/>
      <c r="I12" s="90"/>
      <c r="J12" s="91"/>
      <c r="K12" s="21" t="s">
        <v>71</v>
      </c>
    </row>
    <row r="13" spans="2:11" ht="20.100000000000001" customHeight="1" x14ac:dyDescent="0.25">
      <c r="B13" s="101">
        <v>3</v>
      </c>
      <c r="C13" s="102"/>
      <c r="D13" s="87"/>
      <c r="E13" s="101" t="s">
        <v>72</v>
      </c>
      <c r="F13" s="102"/>
      <c r="G13" s="16">
        <v>0</v>
      </c>
      <c r="H13" s="16"/>
      <c r="I13" s="90"/>
      <c r="J13" s="91"/>
      <c r="K13" s="21" t="s">
        <v>69</v>
      </c>
    </row>
    <row r="14" spans="2:11" ht="20.100000000000001" customHeight="1" x14ac:dyDescent="0.25">
      <c r="B14" s="101">
        <v>4</v>
      </c>
      <c r="C14" s="102"/>
      <c r="D14" s="87"/>
      <c r="E14" s="101" t="s">
        <v>73</v>
      </c>
      <c r="F14" s="102"/>
      <c r="G14" s="16">
        <v>0</v>
      </c>
      <c r="H14" s="16"/>
      <c r="I14" s="90"/>
      <c r="J14" s="91"/>
      <c r="K14" s="21" t="s">
        <v>74</v>
      </c>
    </row>
    <row r="15" spans="2:11" ht="20.100000000000001" customHeight="1" x14ac:dyDescent="0.25">
      <c r="B15" s="101">
        <v>5</v>
      </c>
      <c r="C15" s="102"/>
      <c r="D15" s="86" t="s">
        <v>41</v>
      </c>
      <c r="E15" s="89"/>
      <c r="F15" s="89"/>
      <c r="G15" s="16">
        <v>0</v>
      </c>
      <c r="H15" s="16"/>
      <c r="I15" s="90"/>
      <c r="J15" s="91"/>
      <c r="K15" s="21"/>
    </row>
    <row r="16" spans="2:11" ht="20.100000000000001" customHeight="1" x14ac:dyDescent="0.25">
      <c r="B16" s="101">
        <v>6</v>
      </c>
      <c r="C16" s="102"/>
      <c r="D16" s="87"/>
      <c r="E16" s="89"/>
      <c r="F16" s="89"/>
      <c r="G16" s="16">
        <v>0</v>
      </c>
      <c r="H16" s="16"/>
      <c r="I16" s="90"/>
      <c r="J16" s="91"/>
      <c r="K16" s="21"/>
    </row>
    <row r="17" spans="1:11" ht="20.100000000000001" customHeight="1" x14ac:dyDescent="0.25">
      <c r="B17" s="101">
        <v>7</v>
      </c>
      <c r="C17" s="102"/>
      <c r="D17" s="88"/>
      <c r="E17" s="89"/>
      <c r="F17" s="89"/>
      <c r="G17" s="16">
        <v>0</v>
      </c>
      <c r="H17" s="16"/>
      <c r="I17" s="90"/>
      <c r="J17" s="91"/>
      <c r="K17" s="21"/>
    </row>
    <row r="18" spans="1:11" ht="20.100000000000001" customHeight="1" x14ac:dyDescent="0.25">
      <c r="B18" s="81" t="s">
        <v>43</v>
      </c>
      <c r="C18" s="82"/>
      <c r="D18" s="82"/>
      <c r="E18" s="82"/>
      <c r="F18" s="83"/>
      <c r="G18" s="17">
        <f>SUM(G11:G17)</f>
        <v>0</v>
      </c>
      <c r="H18" s="17">
        <f>SUM(H11:H17)</f>
        <v>0</v>
      </c>
      <c r="I18" s="84">
        <f>SUM(I11:J17)</f>
        <v>0</v>
      </c>
      <c r="J18" s="85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99" t="s">
        <v>64</v>
      </c>
      <c r="C20" s="99"/>
      <c r="D20" s="99"/>
      <c r="E20" s="99"/>
      <c r="F20" s="99"/>
      <c r="G20" s="99" t="s">
        <v>75</v>
      </c>
      <c r="H20" s="99"/>
      <c r="I20" s="99"/>
      <c r="J20" s="99"/>
      <c r="K20" s="15" t="s">
        <v>76</v>
      </c>
    </row>
    <row r="21" spans="1:11" ht="20.100000000000001" customHeight="1" x14ac:dyDescent="0.25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77</v>
      </c>
      <c r="C23" s="7"/>
      <c r="D23" s="7"/>
      <c r="E23" s="7"/>
      <c r="F23" s="7" t="s">
        <v>50</v>
      </c>
      <c r="G23" s="7" t="s">
        <v>78</v>
      </c>
      <c r="H23" s="7"/>
      <c r="I23" s="7"/>
      <c r="J23" s="7" t="s">
        <v>52</v>
      </c>
      <c r="K23" s="7"/>
    </row>
    <row r="26" spans="1:11" ht="17.399999999999999" x14ac:dyDescent="0.25">
      <c r="A26" s="73" t="s">
        <v>79</v>
      </c>
      <c r="B26" s="73"/>
      <c r="C26" s="73"/>
      <c r="D26" s="73"/>
      <c r="E26" s="73"/>
      <c r="F26" s="73"/>
      <c r="G26" s="73"/>
      <c r="H26" s="73"/>
      <c r="I26" s="73"/>
      <c r="J26" s="73"/>
      <c r="K26" s="73"/>
    </row>
    <row r="28" spans="1:11" ht="20.100000000000001" customHeight="1" x14ac:dyDescent="0.25">
      <c r="B28" s="3"/>
      <c r="C28" s="4"/>
      <c r="D28" s="5" t="s">
        <v>54</v>
      </c>
      <c r="E28" s="5"/>
      <c r="F28" s="95"/>
      <c r="G28" s="95"/>
      <c r="H28" s="5" t="s">
        <v>55</v>
      </c>
      <c r="I28" s="4"/>
      <c r="J28" s="95"/>
      <c r="K28" s="96"/>
    </row>
    <row r="29" spans="1:11" ht="20.100000000000001" customHeight="1" x14ac:dyDescent="0.25">
      <c r="B29" s="6"/>
      <c r="C29" s="7"/>
      <c r="D29" s="8" t="s">
        <v>56</v>
      </c>
      <c r="E29" s="8"/>
      <c r="F29" s="97"/>
      <c r="G29" s="97"/>
      <c r="H29" s="8" t="s">
        <v>57</v>
      </c>
      <c r="I29" s="7"/>
      <c r="J29" s="97"/>
      <c r="K29" s="98"/>
    </row>
    <row r="30" spans="1:11" ht="20.100000000000001" customHeight="1" x14ac:dyDescent="0.25">
      <c r="B30" s="6"/>
      <c r="C30" s="7"/>
      <c r="D30" s="8" t="s">
        <v>58</v>
      </c>
      <c r="E30" s="8"/>
      <c r="F30" s="97"/>
      <c r="G30" s="97"/>
      <c r="H30" s="8" t="s">
        <v>59</v>
      </c>
      <c r="I30" s="7"/>
      <c r="J30" s="97"/>
      <c r="K30" s="98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60</v>
      </c>
      <c r="I31" s="10"/>
      <c r="J31" s="92"/>
      <c r="K31" s="93"/>
    </row>
    <row r="32" spans="1:11" ht="20.100000000000001" customHeight="1" x14ac:dyDescent="0.25"/>
    <row r="33" spans="2:11" ht="20.100000000000001" customHeight="1" x14ac:dyDescent="0.25">
      <c r="B33" s="89"/>
      <c r="C33" s="89"/>
      <c r="D33" s="18" t="s">
        <v>80</v>
      </c>
      <c r="E33" s="89" t="s">
        <v>81</v>
      </c>
      <c r="F33" s="89"/>
      <c r="G33" s="16" t="s">
        <v>82</v>
      </c>
      <c r="H33" s="16" t="s">
        <v>83</v>
      </c>
      <c r="I33" s="94" t="s">
        <v>43</v>
      </c>
      <c r="J33" s="94"/>
      <c r="K33" s="25" t="s">
        <v>66</v>
      </c>
    </row>
    <row r="34" spans="2:11" ht="20.100000000000001" customHeight="1" x14ac:dyDescent="0.25">
      <c r="B34" s="89">
        <v>1</v>
      </c>
      <c r="C34" s="89"/>
      <c r="D34" s="19"/>
      <c r="E34" s="89"/>
      <c r="F34" s="89"/>
      <c r="G34" s="16">
        <v>100</v>
      </c>
      <c r="H34" s="16">
        <v>2</v>
      </c>
      <c r="I34" s="90">
        <f>G34*H34</f>
        <v>200</v>
      </c>
      <c r="J34" s="91"/>
      <c r="K34" s="26"/>
    </row>
    <row r="35" spans="2:11" ht="20.100000000000001" customHeight="1" x14ac:dyDescent="0.25">
      <c r="B35" s="89">
        <v>2</v>
      </c>
      <c r="C35" s="89"/>
      <c r="D35" s="19"/>
      <c r="E35" s="89"/>
      <c r="F35" s="89"/>
      <c r="G35" s="16">
        <v>0</v>
      </c>
      <c r="H35" s="16">
        <v>2</v>
      </c>
      <c r="I35" s="90">
        <f t="shared" ref="I35:I36" si="0">G35*H35</f>
        <v>0</v>
      </c>
      <c r="J35" s="91"/>
      <c r="K35" s="26"/>
    </row>
    <row r="36" spans="2:11" ht="20.100000000000001" customHeight="1" x14ac:dyDescent="0.25">
      <c r="B36" s="89">
        <v>3</v>
      </c>
      <c r="C36" s="89"/>
      <c r="D36" s="19"/>
      <c r="E36" s="89"/>
      <c r="F36" s="89"/>
      <c r="G36" s="16">
        <v>0</v>
      </c>
      <c r="H36" s="16">
        <v>2</v>
      </c>
      <c r="I36" s="90">
        <f t="shared" si="0"/>
        <v>0</v>
      </c>
      <c r="J36" s="91"/>
      <c r="K36" s="26"/>
    </row>
    <row r="37" spans="2:11" ht="20.100000000000001" customHeight="1" x14ac:dyDescent="0.25">
      <c r="B37" s="81" t="s">
        <v>43</v>
      </c>
      <c r="C37" s="82"/>
      <c r="D37" s="82"/>
      <c r="E37" s="82"/>
      <c r="F37" s="83"/>
      <c r="G37" s="17"/>
      <c r="H37" s="17">
        <f>SUM(H19:H36)</f>
        <v>6</v>
      </c>
      <c r="I37" s="84">
        <f>SUM(I34:J36)</f>
        <v>200</v>
      </c>
      <c r="J37" s="85"/>
      <c r="K37" s="22"/>
    </row>
    <row r="38" spans="2:11" ht="20.100000000000001" customHeight="1" x14ac:dyDescent="0.25">
      <c r="B38" s="7" t="s">
        <v>77</v>
      </c>
      <c r="C38" s="7"/>
      <c r="D38" s="7"/>
      <c r="E38" s="7"/>
      <c r="F38" s="7" t="s">
        <v>50</v>
      </c>
      <c r="G38" s="7" t="s">
        <v>78</v>
      </c>
      <c r="H38" s="7"/>
      <c r="I38" s="7"/>
      <c r="J38" s="7" t="s">
        <v>52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6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2023-06-05T08:48:24Z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