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4\Desktop\上汽通用奖牌推荐\"/>
    </mc:Choice>
  </mc:AlternateContent>
  <xr:revisionPtr revIDLastSave="0" documentId="13_ncr:1_{D96B8675-DC9D-45A8-B78A-160FB04B38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F53" i="3" l="1"/>
  <c r="E58" i="3" s="1"/>
  <c r="C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<sst xmlns="http://schemas.openxmlformats.org/spreadsheetml/2006/main" count="106" uniqueCount="85">
  <si>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</si>
  <si>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</si>
  <si>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</si>
  <si>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</si>
  <si>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</si>
  <si>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</si>
  <si>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</si>
  <si>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</si>
  <si>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</si>
  <si>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</si>
  <si>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</si>
  <si>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</si>
  <si>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</si>
  <si>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</si>
  <si>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</si>
  <si>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</si>
  <si>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</si>
  <si>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</si>
  <si>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</si>
  <si>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</si>
  <si>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</si>
  <si>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</si>
  <si>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</si>
  <si>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</si>
  <si>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</si>
  <si>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</si>
  <si>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</si>
  <si>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</si>
  <si>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</si>
  <si>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</si>
  <si>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</si>
  <si>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</si>
  <si>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</si>
  <si>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</si>
  <si>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</si>
  <si>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</si>
  <si>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</si>
  <si>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</si>
  <si>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</si>
  <si>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</si>
  <si>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</si>
  <si>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</si>
  <si>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</si>
  <si>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</si>
  <si>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</si>
  <si>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</si>
  <si>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</si>
  <si>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</si>
  <si>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</si>
  <si>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</si>
  <si>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</si>
  <si>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</si>
  <si>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</si>
  <si>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</si>
  <si>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</si>
  <si>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</si>
  <si>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</si>
  <si>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</si>
  <si>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</si>
  <si>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</si>
  <si>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</si>
  <si>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</si>
  <si>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</si>
  <si>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</si>
  <si>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</si>
  <si>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</si>
  <si>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</si>
  <si>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</si>
  <si>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</si>
  <si>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</si>
  <si>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</si>
  <si>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</si>
  <si>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</si>
  <si>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</si>
  <si>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</si>
  <si>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</si>
  <si>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</si>
  <si>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</si>
  <si>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</si>
  <si>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</si>
  <si>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</si>
  <si>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</si>
  <si>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团号：HMEA-210622-SXY200</t>
    <phoneticPr fontId="15" type="noConversion"/>
  </si>
  <si>
    <t>会议日期：21.06.22</t>
    <phoneticPr fontId="15" type="noConversion"/>
  </si>
  <si>
    <t>奖牌定制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</si>
</sst>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26" sqref="I26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5" max="5" width="14.5546875" customWidth="1"/>
    <col min="6" max="6" width="14.4414062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25">
      <c r="H4" s="57" t="s">
        <v>82</v>
      </c>
      <c r="I4" s="58"/>
      <c r="J4" s="57" t="s">
        <v>83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2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 t="s">
        <v>14</v>
      </c>
    </row>
    <row r="9" spans="1:12" ht="21" customHeight="1" x14ac:dyDescent="0.2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2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2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2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25">
      <c r="A14" s="69">
        <v>2</v>
      </c>
      <c r="B14" s="83" t="s">
        <v>16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2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25">
      <c r="A17" s="75">
        <v>3</v>
      </c>
      <c r="B17" s="71" t="s">
        <v>19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2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2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2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25">
      <c r="A22" s="75">
        <v>4</v>
      </c>
      <c r="B22" s="71" t="s">
        <v>22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2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25">
      <c r="A25" s="69">
        <v>5</v>
      </c>
      <c r="B25" s="83" t="s">
        <v>25</v>
      </c>
      <c r="C25" s="66">
        <v>115</v>
      </c>
      <c r="D25" s="69">
        <v>493</v>
      </c>
      <c r="E25" s="66">
        <f t="shared" si="2"/>
        <v>56695</v>
      </c>
      <c r="F25" s="37">
        <v>56695</v>
      </c>
      <c r="G25" s="37">
        <v>0</v>
      </c>
      <c r="H25" s="37">
        <f t="shared" si="0"/>
        <v>56695</v>
      </c>
      <c r="I25" s="50" t="s">
        <v>84</v>
      </c>
      <c r="J25" s="51" t="s">
        <v>26</v>
      </c>
    </row>
    <row r="26" spans="1:10" ht="21" customHeight="1" x14ac:dyDescent="0.2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25">
      <c r="A27" s="38"/>
      <c r="B27" s="39" t="s">
        <v>27</v>
      </c>
      <c r="C27" s="40">
        <f>SUM(C25)</f>
        <v>115</v>
      </c>
      <c r="D27" s="40">
        <f t="shared" ref="D27:E27" si="9">SUM(D25)</f>
        <v>493</v>
      </c>
      <c r="E27" s="40">
        <f t="shared" si="9"/>
        <v>56695</v>
      </c>
      <c r="F27" s="40">
        <f>SUM(F25:F26)</f>
        <v>56695</v>
      </c>
      <c r="G27" s="40">
        <f>SUM(G25:G26)</f>
        <v>0</v>
      </c>
      <c r="H27" s="40">
        <f t="shared" ref="H27" si="10">SUM(H25:H26)</f>
        <v>56695</v>
      </c>
      <c r="I27" s="46"/>
      <c r="J27" s="53"/>
    </row>
    <row r="28" spans="1:10" ht="21" customHeight="1" x14ac:dyDescent="0.25">
      <c r="A28" s="75">
        <v>6</v>
      </c>
      <c r="B28" s="71" t="s">
        <v>28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2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2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2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25">
      <c r="A33" s="75">
        <v>7</v>
      </c>
      <c r="B33" s="71" t="s">
        <v>31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2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2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2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25">
      <c r="A38" s="75">
        <v>8</v>
      </c>
      <c r="B38" s="71" t="s">
        <v>33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2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25">
      <c r="A41" s="75">
        <v>9</v>
      </c>
      <c r="B41" s="71" t="s">
        <v>36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2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2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25">
      <c r="A45" s="69">
        <v>10</v>
      </c>
      <c r="B45" s="71" t="s">
        <v>39</v>
      </c>
      <c r="C45" s="65">
        <v>0</v>
      </c>
      <c r="D45" s="68"/>
      <c r="E45" s="65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" customHeight="1" x14ac:dyDescent="0.2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2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2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2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2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2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25">
      <c r="A53" s="38"/>
      <c r="B53" s="39" t="s">
        <v>41</v>
      </c>
      <c r="C53" s="40">
        <f>SUM(C52,C44,C40,C37,C32,C27,C24,C21,C16,C13)</f>
        <v>115</v>
      </c>
      <c r="D53" s="40">
        <f t="shared" ref="D53:H53" si="22">SUM(D52,D44,D40,D37,D32,D27,D24,D21,D16,D13)</f>
        <v>493</v>
      </c>
      <c r="E53" s="40">
        <f t="shared" si="22"/>
        <v>56695</v>
      </c>
      <c r="F53" s="40">
        <f t="shared" si="22"/>
        <v>56695</v>
      </c>
      <c r="G53" s="40">
        <f t="shared" si="22"/>
        <v>0</v>
      </c>
      <c r="H53" s="40">
        <f t="shared" si="22"/>
        <v>56695</v>
      </c>
      <c r="I53" s="46"/>
      <c r="J53" s="47"/>
    </row>
    <row r="57" spans="1:10" ht="21" customHeight="1" x14ac:dyDescent="0.25">
      <c r="A57" s="80" t="s">
        <v>42</v>
      </c>
      <c r="B57" s="81"/>
      <c r="C57" s="82" t="s">
        <v>43</v>
      </c>
      <c r="D57" s="82"/>
      <c r="E57" s="82" t="s">
        <v>44</v>
      </c>
      <c r="F57" s="82"/>
      <c r="G57" s="82" t="s">
        <v>45</v>
      </c>
      <c r="H57" s="82"/>
      <c r="I57" s="48" t="s">
        <v>46</v>
      </c>
    </row>
    <row r="58" spans="1:10" ht="21" customHeight="1" x14ac:dyDescent="0.25">
      <c r="A58" s="72">
        <f>E53</f>
        <v>56695</v>
      </c>
      <c r="B58" s="73"/>
      <c r="C58" s="73">
        <f>H53</f>
        <v>56695</v>
      </c>
      <c r="D58" s="73"/>
      <c r="E58" s="73">
        <f>F53</f>
        <v>56695</v>
      </c>
      <c r="F58" s="73"/>
      <c r="G58" s="73">
        <f>G53</f>
        <v>0</v>
      </c>
      <c r="H58" s="73"/>
      <c r="I58" s="49">
        <f>A58-C58</f>
        <v>0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99"/>
      <c r="G5" s="99"/>
      <c r="H5" s="5" t="s">
        <v>53</v>
      </c>
      <c r="I5" s="4"/>
      <c r="J5" s="99"/>
      <c r="K5" s="100"/>
    </row>
    <row r="6" spans="2:11" ht="20.100000000000001" customHeight="1" x14ac:dyDescent="0.25">
      <c r="B6" s="6"/>
      <c r="C6" s="7"/>
      <c r="D6" s="8" t="s">
        <v>54</v>
      </c>
      <c r="E6" s="8"/>
      <c r="F6" s="101"/>
      <c r="G6" s="101"/>
      <c r="H6" s="8" t="s">
        <v>55</v>
      </c>
      <c r="I6" s="7"/>
      <c r="J6" s="101"/>
      <c r="K6" s="102"/>
    </row>
    <row r="7" spans="2:11" ht="20.100000000000001" customHeight="1" x14ac:dyDescent="0.25">
      <c r="B7" s="6"/>
      <c r="C7" s="7"/>
      <c r="D7" s="8" t="s">
        <v>56</v>
      </c>
      <c r="E7" s="8"/>
      <c r="F7" s="101"/>
      <c r="G7" s="101"/>
      <c r="H7" s="8" t="s">
        <v>57</v>
      </c>
      <c r="I7" s="22"/>
      <c r="J7" s="101"/>
      <c r="K7" s="10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6"/>
      <c r="K8" s="97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07" t="s">
        <v>1</v>
      </c>
      <c r="C10" s="108"/>
      <c r="D10" s="14" t="s">
        <v>59</v>
      </c>
      <c r="E10" s="85" t="s">
        <v>60</v>
      </c>
      <c r="F10" s="87"/>
      <c r="G10" s="16" t="s">
        <v>61</v>
      </c>
      <c r="H10" s="15" t="s">
        <v>62</v>
      </c>
      <c r="I10" s="85" t="s">
        <v>63</v>
      </c>
      <c r="J10" s="87"/>
      <c r="K10" s="16" t="s">
        <v>64</v>
      </c>
    </row>
    <row r="11" spans="2:11" ht="20.100000000000001" customHeight="1" x14ac:dyDescent="0.25">
      <c r="B11" s="105">
        <v>1</v>
      </c>
      <c r="C11" s="106"/>
      <c r="D11" s="90" t="s">
        <v>65</v>
      </c>
      <c r="E11" s="105" t="s">
        <v>66</v>
      </c>
      <c r="F11" s="106"/>
      <c r="G11" s="17">
        <v>0</v>
      </c>
      <c r="H11" s="17"/>
      <c r="I11" s="94"/>
      <c r="J11" s="95"/>
      <c r="K11" s="24" t="s">
        <v>67</v>
      </c>
    </row>
    <row r="12" spans="2:11" ht="20.100000000000001" customHeight="1" x14ac:dyDescent="0.25">
      <c r="B12" s="105">
        <v>2</v>
      </c>
      <c r="C12" s="106"/>
      <c r="D12" s="91"/>
      <c r="E12" s="93" t="s">
        <v>68</v>
      </c>
      <c r="F12" s="93"/>
      <c r="G12" s="17">
        <v>0</v>
      </c>
      <c r="H12" s="17"/>
      <c r="I12" s="94"/>
      <c r="J12" s="95"/>
      <c r="K12" s="24" t="s">
        <v>69</v>
      </c>
    </row>
    <row r="13" spans="2:11" ht="20.100000000000001" customHeight="1" x14ac:dyDescent="0.25">
      <c r="B13" s="105">
        <v>3</v>
      </c>
      <c r="C13" s="106"/>
      <c r="D13" s="91"/>
      <c r="E13" s="105" t="s">
        <v>70</v>
      </c>
      <c r="F13" s="106"/>
      <c r="G13" s="17">
        <v>0</v>
      </c>
      <c r="H13" s="17"/>
      <c r="I13" s="94"/>
      <c r="J13" s="95"/>
      <c r="K13" s="24" t="s">
        <v>67</v>
      </c>
    </row>
    <row r="14" spans="2:11" ht="20.100000000000001" customHeight="1" x14ac:dyDescent="0.25">
      <c r="B14" s="105">
        <v>4</v>
      </c>
      <c r="C14" s="106"/>
      <c r="D14" s="91"/>
      <c r="E14" s="105" t="s">
        <v>71</v>
      </c>
      <c r="F14" s="106"/>
      <c r="G14" s="17">
        <v>0</v>
      </c>
      <c r="H14" s="17"/>
      <c r="I14" s="94"/>
      <c r="J14" s="95"/>
      <c r="K14" s="24" t="s">
        <v>72</v>
      </c>
    </row>
    <row r="15" spans="2:11" ht="20.100000000000001" customHeight="1" x14ac:dyDescent="0.25">
      <c r="B15" s="105">
        <v>5</v>
      </c>
      <c r="C15" s="106"/>
      <c r="D15" s="90" t="s">
        <v>39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2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2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25">
      <c r="B18" s="85" t="s">
        <v>41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20.100000000000001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77" t="s">
        <v>77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25">
      <c r="B28" s="3"/>
      <c r="C28" s="4"/>
      <c r="D28" s="5" t="s">
        <v>52</v>
      </c>
      <c r="E28" s="5"/>
      <c r="F28" s="99"/>
      <c r="G28" s="99"/>
      <c r="H28" s="5" t="s">
        <v>53</v>
      </c>
      <c r="I28" s="4"/>
      <c r="J28" s="99"/>
      <c r="K28" s="100"/>
    </row>
    <row r="29" spans="1:11" ht="20.100000000000001" customHeight="1" x14ac:dyDescent="0.25">
      <c r="B29" s="6"/>
      <c r="C29" s="7"/>
      <c r="D29" s="8" t="s">
        <v>54</v>
      </c>
      <c r="E29" s="8"/>
      <c r="F29" s="101"/>
      <c r="G29" s="101"/>
      <c r="H29" s="8" t="s">
        <v>55</v>
      </c>
      <c r="I29" s="7"/>
      <c r="J29" s="101"/>
      <c r="K29" s="102"/>
    </row>
    <row r="30" spans="1:11" ht="20.100000000000001" customHeight="1" x14ac:dyDescent="0.25">
      <c r="B30" s="6"/>
      <c r="C30" s="7"/>
      <c r="D30" s="8" t="s">
        <v>56</v>
      </c>
      <c r="E30" s="8"/>
      <c r="F30" s="101"/>
      <c r="G30" s="101"/>
      <c r="H30" s="8" t="s">
        <v>57</v>
      </c>
      <c r="I30" s="22"/>
      <c r="J30" s="101"/>
      <c r="K30" s="102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6"/>
      <c r="K31" s="97"/>
    </row>
    <row r="32" spans="1:11" ht="20.100000000000001" customHeight="1" x14ac:dyDescent="0.25"/>
    <row r="33" spans="2:11" ht="20.100000000000001" customHeight="1" x14ac:dyDescent="0.25">
      <c r="B33" s="93"/>
      <c r="C33" s="93"/>
      <c r="D33" s="19" t="s">
        <v>78</v>
      </c>
      <c r="E33" s="93" t="s">
        <v>79</v>
      </c>
      <c r="F33" s="93"/>
      <c r="G33" s="17" t="s">
        <v>80</v>
      </c>
      <c r="H33" s="17" t="s">
        <v>81</v>
      </c>
      <c r="I33" s="98" t="s">
        <v>41</v>
      </c>
      <c r="J33" s="98"/>
      <c r="K33" s="28" t="s">
        <v>64</v>
      </c>
    </row>
    <row r="34" spans="2:11" ht="20.100000000000001" customHeight="1" x14ac:dyDescent="0.2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2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2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25">
      <c r="B37" s="85" t="s">
        <v>41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2022-03-11T09:09:04Z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