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40" windowHeight="123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<sst xmlns="http://schemas.openxmlformats.org/spreadsheetml/2006/main" count="71" uniqueCount="71">
  <si>
    <t>【借款报销单】</t>
  </si>
  <si>
    <t>团号：HMJB-240518-KLB219</t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</si>
  <si>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</si>
  <si>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</si>
  <si>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</si>
  <si>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</si>
  <si>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</si>
  <si>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</si>
  <si>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</si>
  <si>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</si>
  <si>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</si>
  <si>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</si>
  <si>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</si>
  <si>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</si>
  <si>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</si>
  <si>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</si>
  <si>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</si>
  <si>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</si>
  <si>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</si>
  <si>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</si>
  <si>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</si>
  <si>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</si>
  <si>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</si>
  <si>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</si>
  <si>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</si>
  <si>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</si>
  <si>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</si>
  <si>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</si>
  <si>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</si>
  <si>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</si>
  <si>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</si>
  <si>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</si>
  <si>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</si>
  <si>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</si>
  <si>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</si>
  <si>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</si>
  <si>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</si>
  <si>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</si>
  <si>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</si>
  <si>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</si>
  <si>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</si>
  <si>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</si>
  <si>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全陪机票</t>
  </si>
  <si>
    <t>全陪机票，会议物料，办公用品采买等</t>
  </si>
  <si>
    <t>苏打水+可乐</t>
  </si>
  <si>
    <t>便利贴</t>
  </si>
  <si>
    <t>白板笔</t>
  </si>
  <si>
    <t>桂花鸭</t>
  </si>
  <si>
    <t>得力办公用品</t>
  </si>
  <si>
    <t>插座</t>
  </si>
  <si>
    <t>无痕胶</t>
  </si>
  <si>
    <t>帆布包</t>
  </si>
  <si>
    <t>水杯1</t>
  </si>
  <si>
    <t>哨子1</t>
  </si>
  <si>
    <t>水杯2</t>
  </si>
  <si>
    <t>哨子2</t>
  </si>
  <si>
    <t>哨子3</t>
  </si>
  <si>
    <t>租车</t>
  </si>
  <si>
    <t>垫付饭钱</t>
  </si>
  <si>
    <t>充电线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</si>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</sst>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8"/>
  <sheetViews>
    <sheetView tabSelected="1" zoomScale="93" zoomScaleNormal="93" workbookViewId="0">
      <selection activeCell="F72" sqref="F7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34" t="s">
        <v>2</v>
      </c>
    </row>
    <row r="5" customHeight="1" spans="8:10">
      <c r="H5" s="26"/>
      <c r="I5" s="26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6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6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6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6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6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6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6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6"/>
      <c r="J32" s="38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4"/>
      <c r="J33" s="38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6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6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6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6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6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6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6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6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6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6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6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6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9"/>
      <c r="J52" s="40"/>
    </row>
    <row r="53" customHeight="1" spans="1:10">
      <c r="A53" s="17">
        <v>10</v>
      </c>
      <c r="B53" s="11" t="s">
        <v>41</v>
      </c>
      <c r="C53" s="12">
        <v>20000</v>
      </c>
      <c r="D53" s="13">
        <v>1</v>
      </c>
      <c r="E53" s="12">
        <f>C53*D53</f>
        <v>20000</v>
      </c>
      <c r="F53" s="32">
        <v>2440</v>
      </c>
      <c r="G53" s="32">
        <v>0</v>
      </c>
      <c r="H53" s="32">
        <f t="shared" ref="H53:H55" si="13">F53+G53</f>
        <v>2440</v>
      </c>
      <c r="I53" s="48" t="s">
        <v>42</v>
      </c>
      <c r="J53" s="41" t="s">
        <v>43</v>
      </c>
    </row>
    <row r="54" customHeight="1" spans="1:10">
      <c r="A54" s="23"/>
      <c r="B54" s="11"/>
      <c r="C54" s="12"/>
      <c r="D54" s="13"/>
      <c r="E54" s="12"/>
      <c r="F54" s="32">
        <v>542.8</v>
      </c>
      <c r="G54" s="32">
        <v>0</v>
      </c>
      <c r="H54" s="32">
        <f t="shared" si="13"/>
        <v>542.8</v>
      </c>
      <c r="I54" s="48" t="s">
        <v>44</v>
      </c>
      <c r="J54" s="42"/>
    </row>
    <row r="55" ht="22" customHeight="1" spans="1:10">
      <c r="A55" s="23"/>
      <c r="B55" s="11"/>
      <c r="C55" s="12"/>
      <c r="D55" s="13"/>
      <c r="E55" s="12"/>
      <c r="F55" s="32">
        <v>662.48</v>
      </c>
      <c r="G55" s="32">
        <v>0</v>
      </c>
      <c r="H55" s="32">
        <f t="shared" si="13"/>
        <v>662.48</v>
      </c>
      <c r="I55" s="49" t="s">
        <v>45</v>
      </c>
      <c r="J55" s="42"/>
    </row>
    <row r="56" ht="22" customHeight="1" spans="1:10">
      <c r="A56" s="23"/>
      <c r="B56" s="11"/>
      <c r="C56" s="12"/>
      <c r="D56" s="13"/>
      <c r="E56" s="12"/>
      <c r="F56" s="32">
        <v>100.69</v>
      </c>
      <c r="G56" s="32">
        <v>0</v>
      </c>
      <c r="H56" s="32">
        <f t="shared" ref="H56:H60" si="14">F56+G56</f>
        <v>100.69</v>
      </c>
      <c r="I56" s="49" t="s">
        <v>46</v>
      </c>
      <c r="J56" s="42"/>
    </row>
    <row r="57" ht="22" customHeight="1" spans="1:10">
      <c r="A57" s="23"/>
      <c r="B57" s="11"/>
      <c r="C57" s="12"/>
      <c r="D57" s="13"/>
      <c r="E57" s="12"/>
      <c r="F57" s="32">
        <v>213.1</v>
      </c>
      <c r="G57" s="32">
        <v>0</v>
      </c>
      <c r="H57" s="32">
        <f t="shared" si="14"/>
        <v>213.1</v>
      </c>
      <c r="I57" s="49" t="s">
        <v>47</v>
      </c>
      <c r="J57" s="42"/>
    </row>
    <row r="58" ht="22" customHeight="1" spans="1:10">
      <c r="A58" s="23"/>
      <c r="B58" s="11"/>
      <c r="C58" s="12"/>
      <c r="D58" s="13"/>
      <c r="E58" s="12"/>
      <c r="F58" s="32">
        <v>466.12</v>
      </c>
      <c r="G58" s="32">
        <v>0</v>
      </c>
      <c r="H58" s="32">
        <f t="shared" si="14"/>
        <v>466.12</v>
      </c>
      <c r="I58" s="49" t="s">
        <v>48</v>
      </c>
      <c r="J58" s="42"/>
    </row>
    <row r="59" ht="22" customHeight="1" spans="1:10">
      <c r="A59" s="23"/>
      <c r="B59" s="11"/>
      <c r="C59" s="12"/>
      <c r="D59" s="13"/>
      <c r="E59" s="12"/>
      <c r="F59" s="32">
        <v>1240.18</v>
      </c>
      <c r="G59" s="32">
        <v>0</v>
      </c>
      <c r="H59" s="32">
        <f t="shared" si="14"/>
        <v>1240.18</v>
      </c>
      <c r="I59" s="49" t="s">
        <v>49</v>
      </c>
      <c r="J59" s="42"/>
    </row>
    <row r="60" customHeight="1" spans="1:10">
      <c r="A60" s="23"/>
      <c r="B60" s="11"/>
      <c r="C60" s="12"/>
      <c r="D60" s="13"/>
      <c r="E60" s="12"/>
      <c r="F60" s="32">
        <v>30.03</v>
      </c>
      <c r="G60" s="32">
        <v>0</v>
      </c>
      <c r="H60" s="32">
        <f t="shared" si="14"/>
        <v>30.03</v>
      </c>
      <c r="I60" s="48" t="s">
        <v>50</v>
      </c>
      <c r="J60" s="42"/>
    </row>
    <row r="61" customHeight="1" spans="1:10">
      <c r="A61" s="23"/>
      <c r="B61" s="11"/>
      <c r="C61" s="12"/>
      <c r="D61" s="13"/>
      <c r="E61" s="12"/>
      <c r="F61" s="32">
        <v>700</v>
      </c>
      <c r="G61" s="32">
        <v>0</v>
      </c>
      <c r="H61" s="32">
        <f t="shared" ref="H61:H69" si="15">F61+G61</f>
        <v>700</v>
      </c>
      <c r="I61" s="48" t="s">
        <v>51</v>
      </c>
      <c r="J61" s="42"/>
    </row>
    <row r="62" customHeight="1" spans="1:10">
      <c r="A62" s="23"/>
      <c r="B62" s="11"/>
      <c r="C62" s="12"/>
      <c r="D62" s="13"/>
      <c r="E62" s="12"/>
      <c r="F62" s="32">
        <v>2225</v>
      </c>
      <c r="G62" s="32">
        <v>0</v>
      </c>
      <c r="H62" s="32">
        <f t="shared" si="15"/>
        <v>2225</v>
      </c>
      <c r="I62" s="48" t="s">
        <v>52</v>
      </c>
      <c r="J62" s="42"/>
    </row>
    <row r="63" customHeight="1" spans="1:10">
      <c r="A63" s="23"/>
      <c r="B63" s="11"/>
      <c r="C63" s="12"/>
      <c r="D63" s="13"/>
      <c r="E63" s="12"/>
      <c r="F63" s="32">
        <v>27.8</v>
      </c>
      <c r="G63" s="32">
        <v>0</v>
      </c>
      <c r="H63" s="32">
        <f t="shared" si="15"/>
        <v>27.8</v>
      </c>
      <c r="I63" s="48" t="s">
        <v>53</v>
      </c>
      <c r="J63" s="42"/>
    </row>
    <row r="64" customHeight="1" spans="1:10">
      <c r="A64" s="23"/>
      <c r="B64" s="11"/>
      <c r="C64" s="12"/>
      <c r="D64" s="13"/>
      <c r="E64" s="12"/>
      <c r="F64" s="32">
        <v>442.9</v>
      </c>
      <c r="G64" s="32">
        <v>0</v>
      </c>
      <c r="H64" s="32">
        <f t="shared" si="15"/>
        <v>442.9</v>
      </c>
      <c r="I64" s="48" t="s">
        <v>54</v>
      </c>
      <c r="J64" s="42"/>
    </row>
    <row r="65" customHeight="1" spans="1:10">
      <c r="A65" s="23"/>
      <c r="B65" s="11"/>
      <c r="C65" s="12"/>
      <c r="D65" s="13"/>
      <c r="E65" s="12"/>
      <c r="F65" s="12">
        <v>28.8</v>
      </c>
      <c r="G65" s="12">
        <v>0</v>
      </c>
      <c r="H65" s="12">
        <f t="shared" si="15"/>
        <v>28.8</v>
      </c>
      <c r="I65" s="57" t="s">
        <v>55</v>
      </c>
      <c r="J65" s="42"/>
    </row>
    <row r="66" customHeight="1" spans="1:10">
      <c r="A66" s="23"/>
      <c r="B66" s="11"/>
      <c r="C66" s="12"/>
      <c r="D66" s="13"/>
      <c r="E66" s="12"/>
      <c r="F66" s="32">
        <v>51.6</v>
      </c>
      <c r="G66" s="32">
        <v>0</v>
      </c>
      <c r="H66" s="32">
        <f t="shared" si="15"/>
        <v>51.6</v>
      </c>
      <c r="I66" s="48" t="s">
        <v>56</v>
      </c>
      <c r="J66" s="42"/>
    </row>
    <row r="67" customHeight="1" spans="1:10">
      <c r="A67" s="23"/>
      <c r="B67" s="11"/>
      <c r="C67" s="12"/>
      <c r="D67" s="13"/>
      <c r="E67" s="12"/>
      <c r="F67" s="32">
        <v>2009</v>
      </c>
      <c r="G67" s="32">
        <v>0</v>
      </c>
      <c r="H67" s="32">
        <f t="shared" si="15"/>
        <v>2009</v>
      </c>
      <c r="I67" s="48" t="s">
        <v>57</v>
      </c>
      <c r="J67" s="42"/>
    </row>
    <row r="68" customHeight="1" spans="1:10">
      <c r="A68" s="23"/>
      <c r="B68" s="11"/>
      <c r="C68" s="12"/>
      <c r="D68" s="13"/>
      <c r="E68" s="12"/>
      <c r="F68" s="32">
        <v>2385</v>
      </c>
      <c r="G68" s="32">
        <v>0</v>
      </c>
      <c r="H68" s="32">
        <f t="shared" si="15"/>
        <v>2385</v>
      </c>
      <c r="I68" s="58" t="s">
        <v>58</v>
      </c>
      <c r="J68" s="42"/>
    </row>
    <row r="69" customHeight="1" spans="1:10">
      <c r="A69" s="23"/>
      <c r="B69" s="11"/>
      <c r="C69" s="12"/>
      <c r="D69" s="13"/>
      <c r="E69" s="12"/>
      <c r="F69" s="32">
        <v>248</v>
      </c>
      <c r="G69" s="32">
        <v>0</v>
      </c>
      <c r="H69" s="32">
        <f t="shared" si="15"/>
        <v>248</v>
      </c>
      <c r="I69" s="48" t="s">
        <v>59</v>
      </c>
      <c r="J69" s="42"/>
    </row>
    <row r="70" s="1" customFormat="1" customHeight="1" spans="1:10">
      <c r="A70" s="14"/>
      <c r="B70" s="15" t="s">
        <v>60</v>
      </c>
      <c r="C70" s="16">
        <f>SUM(C53)</f>
        <v>20000</v>
      </c>
      <c r="D70" s="16">
        <f t="shared" ref="D70:E70" si="16">SUM(D53)</f>
        <v>1</v>
      </c>
      <c r="E70" s="16">
        <f t="shared" si="16"/>
        <v>20000</v>
      </c>
      <c r="F70" s="16">
        <f>SUM(F53:F69)</f>
        <v>13813.5</v>
      </c>
      <c r="G70" s="16">
        <f>SUM(G53:G69)</f>
        <v>0</v>
      </c>
      <c r="H70" s="16">
        <f>SUM(H53:H69)</f>
        <v>13813.5</v>
      </c>
      <c r="I70" s="39"/>
      <c r="J70" s="43"/>
    </row>
    <row r="71" customHeight="1" spans="1:10">
      <c r="A71" s="14"/>
      <c r="B71" s="15" t="s">
        <v>61</v>
      </c>
      <c r="C71" s="16">
        <f t="shared" ref="C71:H71" si="17">SUM(C70,C52,C48,C45,C40,C35,C30,C23,C16,C13)</f>
        <v>20000</v>
      </c>
      <c r="D71" s="16">
        <f t="shared" si="17"/>
        <v>1</v>
      </c>
      <c r="E71" s="16">
        <f t="shared" si="17"/>
        <v>20000</v>
      </c>
      <c r="F71" s="16">
        <f t="shared" si="17"/>
        <v>13813.5</v>
      </c>
      <c r="G71" s="16">
        <f t="shared" si="17"/>
        <v>0</v>
      </c>
      <c r="H71" s="16">
        <f t="shared" si="17"/>
        <v>13813.5</v>
      </c>
      <c r="I71" s="39"/>
      <c r="J71" s="59"/>
    </row>
    <row r="75" customHeight="1" spans="1:9">
      <c r="A75" s="50" t="s">
        <v>62</v>
      </c>
      <c r="B75" s="51"/>
      <c r="C75" s="52" t="s">
        <v>63</v>
      </c>
      <c r="D75" s="52"/>
      <c r="E75" s="52" t="s">
        <v>64</v>
      </c>
      <c r="F75" s="52"/>
      <c r="G75" s="52" t="s">
        <v>65</v>
      </c>
      <c r="H75" s="52"/>
      <c r="I75" s="60" t="s">
        <v>66</v>
      </c>
    </row>
    <row r="76" customHeight="1" spans="1:9">
      <c r="A76" s="53">
        <v>0</v>
      </c>
      <c r="B76" s="54"/>
      <c r="C76" s="54">
        <f>H71</f>
        <v>13813.5</v>
      </c>
      <c r="D76" s="54"/>
      <c r="E76" s="54">
        <f>F71</f>
        <v>13813.5</v>
      </c>
      <c r="F76" s="54"/>
      <c r="G76" s="54">
        <f>G71</f>
        <v>0</v>
      </c>
      <c r="H76" s="54"/>
      <c r="I76" s="61">
        <f>A76-C76</f>
        <v>-13813.5</v>
      </c>
    </row>
    <row r="78" customHeight="1" spans="1:9">
      <c r="A78" s="55" t="s">
        <v>67</v>
      </c>
      <c r="B78" s="1"/>
      <c r="C78" s="56" t="s">
        <v>68</v>
      </c>
      <c r="D78" s="55"/>
      <c r="E78" s="55" t="s">
        <v>69</v>
      </c>
      <c r="F78" s="55"/>
      <c r="G78" s="55" t="s">
        <v>70</v>
      </c>
      <c r="H78" s="55"/>
      <c r="I78" s="1"/>
    </row>
  </sheetData>
  <mergeCells count="76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7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2014-04-28T00:52:00Z</dcterms:created>
  <cp:lastPrinted>2022-07-26T00:17:00Z</cp:lastPrinted>
  <dcterms:modified xsi:type="dcterms:W3CDTF">2024-05-28T15:27:31Z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9AA0070F142F12F6D2824566F04638DD_43</vt:lpwstr>
  </property>
</Properties>
</file>