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<sst xmlns="http://schemas.openxmlformats.org/spreadsheetml/2006/main" count="120" uniqueCount="90">
  <si>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</si>
  <si>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</si>
  <si>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</si>
  <si>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</si>
  <si>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</si>
  <si>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</si>
  <si>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</si>
  <si>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</si>
  <si>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</si>
  <si>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</si>
  <si>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</si>
  <si>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</si>
  <si>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</si>
  <si>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</si>
  <si>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</si>
  <si>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</si>
  <si>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</si>
  <si>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</si>
  <si>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</si>
  <si>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</si>
  <si>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</si>
  <si>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</si>
  <si>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</si>
  <si>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</si>
  <si>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</si>
  <si>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</si>
  <si>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</si>
  <si>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</si>
  <si>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</si>
  <si>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</si>
  <si>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</si>
  <si>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</si>
  <si>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</si>
  <si>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</si>
  <si>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</si>
  <si>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</si>
  <si>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</si>
  <si>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团号：HMOA-201019-SXY617</t>
  </si>
  <si>
    <t>会议日期：2020.10.21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</si>
  <si>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</si>
  <si>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</si>
  <si>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</si>
  <si>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</si>
  <si>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</si>
  <si>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</si>
  <si>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</si>
  <si>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</si>
  <si>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</si>
  <si>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</si>
  <si>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</si>
  <si>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</si>
  <si>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地接火车费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</si>
  <si>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</si>
  <si>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</si>
  <si>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</si>
  <si>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</si>
  <si>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</si>
  <si>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</si>
  <si>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</si>
  <si>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</si>
  <si>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</si>
  <si>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</si>
  <si>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</si>
  <si>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</si>
  <si>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饮料采买</t>
  </si>
  <si>
    <t>尽量提供可用的原始发票，发票项目不可用的，且开票需要加收税点的可以不提供原始发票。网上交易均需提供交易截图。</t>
  </si>
  <si>
    <t>酒采买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</si>
  <si>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</si>
  <si>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</si>
  <si>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</si>
  <si>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</si>
  <si>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</si>
  <si>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席卡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</si>
  <si>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</si>
  <si>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</si>
  <si>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</si>
  <si>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</si>
  <si>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</si>
  <si>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</si>
  <si>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</si>
  <si>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</si>
  <si>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车费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</si>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</sst>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#,##0.00_ "/>
    <numFmt numFmtId="178" formatCode="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6" borderId="1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5" borderId="16" applyNumberFormat="0" applyAlignment="0" applyProtection="0">
      <alignment vertical="center"/>
    </xf>
    <xf numFmtId="0" fontId="26" fillId="15" borderId="17" applyNumberFormat="0" applyAlignment="0" applyProtection="0">
      <alignment vertical="center"/>
    </xf>
    <xf numFmtId="0" fontId="28" fillId="36" borderId="23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0" fontId="0" fillId="0" borderId="2" xfId="0" applyNumberForma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6" fontId="9" fillId="0" borderId="6" xfId="50" applyNumberFormat="1" applyFont="1" applyBorder="1" applyAlignment="1">
      <alignment horizontal="center" vertical="center"/>
    </xf>
    <xf numFmtId="176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1.4690265486726" customWidth="1"/>
  </cols>
  <sheetData>
    <row r="1" spans="2:11">
      <c r="B1" s="69"/>
      <c r="C1" s="69"/>
      <c r="D1" s="69"/>
      <c r="E1" s="69"/>
      <c r="F1" s="69"/>
      <c r="G1" s="69"/>
      <c r="H1" s="69"/>
      <c r="I1" s="69"/>
      <c r="J1" s="69"/>
      <c r="K1" s="6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70"/>
      <c r="C4" s="70"/>
      <c r="D4" s="70"/>
      <c r="E4" s="70"/>
      <c r="F4" s="70"/>
      <c r="G4" s="70"/>
      <c r="H4" s="70"/>
      <c r="I4" s="70"/>
      <c r="J4" s="70"/>
      <c r="K4" s="101"/>
    </row>
    <row r="5" ht="20.1" customHeight="1" spans="2:11">
      <c r="B5" s="71"/>
      <c r="C5" s="72"/>
      <c r="D5" s="73" t="s">
        <v>1</v>
      </c>
      <c r="E5" s="73"/>
      <c r="F5" s="74"/>
      <c r="G5" s="74"/>
      <c r="H5" s="73" t="s">
        <v>2</v>
      </c>
      <c r="I5" s="72"/>
      <c r="J5" s="74" t="s">
        <v>3</v>
      </c>
      <c r="K5" s="102"/>
    </row>
    <row r="6" ht="20.1" customHeight="1" spans="2:11">
      <c r="B6" s="75"/>
      <c r="C6" s="76"/>
      <c r="D6" s="77" t="s">
        <v>4</v>
      </c>
      <c r="E6" s="77"/>
      <c r="F6" s="78"/>
      <c r="G6" s="78"/>
      <c r="H6" s="77" t="s">
        <v>5</v>
      </c>
      <c r="I6" s="76"/>
      <c r="J6" s="78" t="s">
        <v>6</v>
      </c>
      <c r="K6" s="103"/>
    </row>
    <row r="7" ht="20.1" customHeight="1" spans="2:11">
      <c r="B7" s="75"/>
      <c r="C7" s="76"/>
      <c r="D7" s="77" t="s">
        <v>7</v>
      </c>
      <c r="E7" s="77"/>
      <c r="F7" s="78"/>
      <c r="G7" s="78"/>
      <c r="H7" s="77" t="s">
        <v>8</v>
      </c>
      <c r="I7" s="104"/>
      <c r="J7" s="105"/>
      <c r="K7" s="103"/>
    </row>
    <row r="8" ht="20.1" customHeight="1" spans="2:11">
      <c r="B8" s="79"/>
      <c r="C8" s="80"/>
      <c r="D8" s="81"/>
      <c r="E8" s="81"/>
      <c r="F8" s="82"/>
      <c r="G8" s="82"/>
      <c r="H8" s="81" t="s">
        <v>9</v>
      </c>
      <c r="I8" s="106"/>
      <c r="J8" s="107"/>
      <c r="K8" s="108"/>
    </row>
    <row r="9" ht="20.1" customHeight="1" spans="2:11">
      <c r="B9" s="83"/>
      <c r="C9" s="83"/>
      <c r="D9" s="83"/>
      <c r="E9" s="83"/>
      <c r="F9" s="83"/>
      <c r="G9" s="83"/>
      <c r="H9" s="83"/>
      <c r="I9" s="83"/>
      <c r="J9" s="83"/>
      <c r="K9" s="83"/>
    </row>
    <row r="10" ht="20.1" customHeight="1" spans="2:11">
      <c r="B10" s="84" t="s">
        <v>10</v>
      </c>
      <c r="C10" s="85"/>
      <c r="D10" s="86" t="s">
        <v>11</v>
      </c>
      <c r="E10" s="86" t="s">
        <v>12</v>
      </c>
      <c r="F10" s="87"/>
      <c r="G10" s="88" t="s">
        <v>13</v>
      </c>
      <c r="H10" s="87" t="s">
        <v>14</v>
      </c>
      <c r="I10" s="86" t="s">
        <v>15</v>
      </c>
      <c r="J10" s="87"/>
      <c r="K10" s="88" t="s">
        <v>16</v>
      </c>
    </row>
    <row r="11" spans="2:11">
      <c r="B11" s="89">
        <v>1</v>
      </c>
      <c r="C11" s="90"/>
      <c r="D11" s="91" t="s">
        <v>17</v>
      </c>
      <c r="E11" s="92" t="s">
        <v>18</v>
      </c>
      <c r="F11" s="92"/>
      <c r="G11" s="93"/>
      <c r="H11" s="93"/>
      <c r="I11" s="86"/>
      <c r="J11" s="87"/>
      <c r="K11" s="109"/>
    </row>
    <row r="12" spans="2:11">
      <c r="B12" s="89">
        <v>2</v>
      </c>
      <c r="C12" s="90"/>
      <c r="D12" s="92" t="s">
        <v>19</v>
      </c>
      <c r="E12" s="92" t="s">
        <v>20</v>
      </c>
      <c r="F12" s="92"/>
      <c r="G12" s="93"/>
      <c r="H12" s="93"/>
      <c r="I12" s="110"/>
      <c r="J12" s="111"/>
      <c r="K12" s="112"/>
    </row>
    <row r="13" spans="2:11">
      <c r="B13" s="89">
        <v>3</v>
      </c>
      <c r="C13" s="90"/>
      <c r="D13" s="92"/>
      <c r="E13" s="92" t="s">
        <v>20</v>
      </c>
      <c r="F13" s="92"/>
      <c r="G13" s="93"/>
      <c r="H13" s="93"/>
      <c r="I13" s="110"/>
      <c r="J13" s="111"/>
      <c r="K13" s="112"/>
    </row>
    <row r="14" spans="2:11">
      <c r="B14" s="89">
        <v>4</v>
      </c>
      <c r="C14" s="90"/>
      <c r="D14" s="92"/>
      <c r="E14" s="92" t="s">
        <v>20</v>
      </c>
      <c r="F14" s="92"/>
      <c r="G14" s="93"/>
      <c r="H14" s="93"/>
      <c r="I14" s="110"/>
      <c r="J14" s="111"/>
      <c r="K14" s="112"/>
    </row>
    <row r="15" spans="2:11">
      <c r="B15" s="89">
        <v>5</v>
      </c>
      <c r="C15" s="90"/>
      <c r="D15" s="92"/>
      <c r="E15" s="92" t="s">
        <v>20</v>
      </c>
      <c r="F15" s="92"/>
      <c r="G15" s="93"/>
      <c r="H15" s="93"/>
      <c r="I15" s="110"/>
      <c r="J15" s="111"/>
      <c r="K15" s="112"/>
    </row>
    <row r="16" spans="2:11">
      <c r="B16" s="89">
        <v>6</v>
      </c>
      <c r="C16" s="90"/>
      <c r="D16" s="92"/>
      <c r="E16" s="92" t="s">
        <v>20</v>
      </c>
      <c r="F16" s="92"/>
      <c r="G16" s="93"/>
      <c r="H16" s="93"/>
      <c r="I16" s="110"/>
      <c r="J16" s="111"/>
      <c r="K16" s="112"/>
    </row>
    <row r="17" spans="2:11">
      <c r="B17" s="89">
        <v>7</v>
      </c>
      <c r="C17" s="90"/>
      <c r="D17" s="92"/>
      <c r="E17" s="92" t="s">
        <v>20</v>
      </c>
      <c r="F17" s="92"/>
      <c r="G17" s="93"/>
      <c r="H17" s="93"/>
      <c r="I17" s="110"/>
      <c r="J17" s="111"/>
      <c r="K17" s="112"/>
    </row>
    <row r="18" spans="2:11">
      <c r="B18" s="89">
        <v>8</v>
      </c>
      <c r="C18" s="90"/>
      <c r="D18" s="92"/>
      <c r="E18" s="92" t="s">
        <v>20</v>
      </c>
      <c r="F18" s="92"/>
      <c r="G18" s="93"/>
      <c r="H18" s="93"/>
      <c r="I18" s="110"/>
      <c r="J18" s="111"/>
      <c r="K18" s="112"/>
    </row>
    <row r="19" spans="2:11">
      <c r="B19" s="89">
        <v>9</v>
      </c>
      <c r="C19" s="90"/>
      <c r="D19" s="94" t="s">
        <v>21</v>
      </c>
      <c r="E19" s="92" t="s">
        <v>21</v>
      </c>
      <c r="F19" s="92"/>
      <c r="G19" s="93"/>
      <c r="H19" s="93"/>
      <c r="I19" s="110"/>
      <c r="J19" s="111"/>
      <c r="K19" s="113"/>
    </row>
    <row r="20" spans="2:11">
      <c r="B20" s="89">
        <v>10</v>
      </c>
      <c r="C20" s="90"/>
      <c r="D20" s="94"/>
      <c r="E20" s="92" t="s">
        <v>21</v>
      </c>
      <c r="F20" s="92"/>
      <c r="G20" s="93"/>
      <c r="H20" s="93"/>
      <c r="I20" s="110"/>
      <c r="J20" s="111"/>
      <c r="K20" s="112"/>
    </row>
    <row r="21" spans="2:11">
      <c r="B21" s="89">
        <v>11</v>
      </c>
      <c r="C21" s="90"/>
      <c r="D21" s="94"/>
      <c r="E21" s="92" t="s">
        <v>21</v>
      </c>
      <c r="F21" s="92"/>
      <c r="G21" s="93"/>
      <c r="H21" s="93"/>
      <c r="I21" s="110"/>
      <c r="J21" s="111"/>
      <c r="K21" s="112"/>
    </row>
    <row r="22" spans="2:11">
      <c r="B22" s="89">
        <v>12</v>
      </c>
      <c r="C22" s="90"/>
      <c r="D22" s="95" t="s">
        <v>22</v>
      </c>
      <c r="E22" s="92" t="s">
        <v>23</v>
      </c>
      <c r="F22" s="92"/>
      <c r="G22" s="93"/>
      <c r="H22" s="93"/>
      <c r="I22" s="110"/>
      <c r="J22" s="111"/>
      <c r="K22" s="112"/>
    </row>
    <row r="23" ht="20.1" customHeight="1" spans="2:11">
      <c r="B23" s="86" t="s">
        <v>24</v>
      </c>
      <c r="C23" s="96"/>
      <c r="D23" s="96"/>
      <c r="E23" s="96"/>
      <c r="F23" s="87"/>
      <c r="G23" s="97">
        <f>SUM(G11:G22)</f>
        <v>0</v>
      </c>
      <c r="H23" s="97">
        <f>SUM(H11:H22)</f>
        <v>0</v>
      </c>
      <c r="I23" s="114">
        <f>SUM(I11:J22)</f>
        <v>0</v>
      </c>
      <c r="J23" s="115"/>
      <c r="K23" s="116"/>
    </row>
    <row r="24" ht="20.1" customHeight="1" spans="2:11">
      <c r="B24" s="83"/>
      <c r="C24" s="83"/>
      <c r="D24" s="83"/>
      <c r="E24" s="83"/>
      <c r="F24" s="83"/>
      <c r="G24" s="83"/>
      <c r="H24" s="83"/>
      <c r="I24" s="83"/>
      <c r="J24" s="117"/>
      <c r="K24" s="83"/>
    </row>
    <row r="25" ht="20.1" customHeight="1" spans="2:11">
      <c r="B25" s="88" t="s">
        <v>14</v>
      </c>
      <c r="C25" s="88"/>
      <c r="D25" s="88"/>
      <c r="E25" s="88"/>
      <c r="F25" s="88"/>
      <c r="G25" s="88" t="s">
        <v>25</v>
      </c>
      <c r="H25" s="88"/>
      <c r="I25" s="88"/>
      <c r="J25" s="88"/>
      <c r="K25" s="88" t="s">
        <v>26</v>
      </c>
    </row>
    <row r="26" ht="20.1" customHeight="1" spans="2:11">
      <c r="B26" s="98">
        <f>H23</f>
        <v>0</v>
      </c>
      <c r="C26" s="98"/>
      <c r="D26" s="98"/>
      <c r="E26" s="98"/>
      <c r="F26" s="98"/>
      <c r="G26" s="98">
        <f>I23</f>
        <v>0</v>
      </c>
      <c r="H26" s="98"/>
      <c r="I26" s="98"/>
      <c r="J26" s="98"/>
      <c r="K26" s="118">
        <f>SUM(B26:J26)</f>
        <v>0</v>
      </c>
    </row>
    <row r="27" ht="20.1" customHeight="1" spans="2:11"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8" ht="20.1" customHeight="1" spans="2:11">
      <c r="B28" s="83" t="s">
        <v>27</v>
      </c>
      <c r="C28" s="83"/>
      <c r="D28" s="83"/>
      <c r="E28" s="83"/>
      <c r="F28" s="83" t="s">
        <v>28</v>
      </c>
      <c r="G28" s="83" t="s">
        <v>29</v>
      </c>
      <c r="H28" s="83"/>
      <c r="I28" s="83"/>
      <c r="J28" s="83" t="s">
        <v>30</v>
      </c>
      <c r="K28" s="83"/>
    </row>
    <row r="31" ht="17.6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71"/>
      <c r="C33" s="72"/>
      <c r="D33" s="73" t="s">
        <v>1</v>
      </c>
      <c r="E33" s="73"/>
      <c r="F33" s="74"/>
      <c r="G33" s="74"/>
      <c r="H33" s="73" t="s">
        <v>2</v>
      </c>
      <c r="I33" s="72"/>
      <c r="J33" s="74"/>
      <c r="K33" s="102"/>
    </row>
    <row r="34" ht="20.1" customHeight="1" spans="2:11">
      <c r="B34" s="75"/>
      <c r="C34" s="76"/>
      <c r="D34" s="77" t="s">
        <v>4</v>
      </c>
      <c r="E34" s="77"/>
      <c r="F34" s="78"/>
      <c r="G34" s="78"/>
      <c r="H34" s="77" t="s">
        <v>5</v>
      </c>
      <c r="I34" s="76"/>
      <c r="J34" s="78"/>
      <c r="K34" s="103"/>
    </row>
    <row r="35" ht="20.1" customHeight="1" spans="2:11">
      <c r="B35" s="75"/>
      <c r="C35" s="76"/>
      <c r="D35" s="77" t="s">
        <v>7</v>
      </c>
      <c r="E35" s="77"/>
      <c r="F35" s="78"/>
      <c r="G35" s="78"/>
      <c r="H35" s="77" t="s">
        <v>8</v>
      </c>
      <c r="I35" s="104"/>
      <c r="J35" s="105"/>
      <c r="K35" s="103"/>
    </row>
    <row r="36" ht="20.1" customHeight="1" spans="2:11">
      <c r="B36" s="79"/>
      <c r="C36" s="80"/>
      <c r="D36" s="81"/>
      <c r="E36" s="81"/>
      <c r="F36" s="82"/>
      <c r="G36" s="82"/>
      <c r="H36" s="81" t="s">
        <v>9</v>
      </c>
      <c r="I36" s="106"/>
      <c r="J36" s="82"/>
      <c r="K36" s="108"/>
    </row>
    <row r="37" ht="20.1" customHeight="1"/>
    <row r="38" ht="20.1" customHeight="1" spans="2:11">
      <c r="B38" s="92"/>
      <c r="C38" s="92"/>
      <c r="D38" s="99" t="s">
        <v>32</v>
      </c>
      <c r="E38" s="92" t="s">
        <v>33</v>
      </c>
      <c r="F38" s="92"/>
      <c r="G38" s="93" t="s">
        <v>34</v>
      </c>
      <c r="H38" s="93" t="s">
        <v>35</v>
      </c>
      <c r="I38" s="93" t="s">
        <v>24</v>
      </c>
      <c r="J38" s="93"/>
      <c r="K38" s="119" t="s">
        <v>16</v>
      </c>
    </row>
    <row r="39" spans="2:11">
      <c r="B39" s="92">
        <v>1</v>
      </c>
      <c r="C39" s="92"/>
      <c r="D39" s="99">
        <f>F34</f>
        <v>0</v>
      </c>
      <c r="E39" s="92"/>
      <c r="F39" s="92"/>
      <c r="G39" s="93"/>
      <c r="H39" s="93"/>
      <c r="I39" s="110"/>
      <c r="J39" s="111"/>
      <c r="K39" s="119"/>
    </row>
    <row r="40" ht="20.1" customHeight="1" spans="2:11">
      <c r="B40" s="92">
        <v>2</v>
      </c>
      <c r="C40" s="92"/>
      <c r="D40" s="99">
        <f>F34</f>
        <v>0</v>
      </c>
      <c r="E40" s="92"/>
      <c r="F40" s="92"/>
      <c r="G40" s="93"/>
      <c r="H40" s="93"/>
      <c r="I40" s="110"/>
      <c r="J40" s="111"/>
      <c r="K40" s="119"/>
    </row>
    <row r="41" ht="20.1" customHeight="1" spans="2:11">
      <c r="B41" s="92">
        <v>3</v>
      </c>
      <c r="C41" s="92"/>
      <c r="D41" s="100"/>
      <c r="E41" s="92"/>
      <c r="F41" s="92"/>
      <c r="G41" s="93"/>
      <c r="H41" s="93"/>
      <c r="I41" s="110"/>
      <c r="J41" s="111"/>
      <c r="K41" s="112"/>
    </row>
    <row r="42" ht="20.1" customHeight="1" spans="2:11">
      <c r="B42" s="86" t="s">
        <v>24</v>
      </c>
      <c r="C42" s="96"/>
      <c r="D42" s="96"/>
      <c r="E42" s="96"/>
      <c r="F42" s="87"/>
      <c r="G42" s="97"/>
      <c r="H42" s="97"/>
      <c r="I42" s="114">
        <f>SUM(I39:J41)</f>
        <v>0</v>
      </c>
      <c r="J42" s="115"/>
      <c r="K42" s="116"/>
    </row>
    <row r="43" ht="20.1" customHeight="1" spans="2:11">
      <c r="B43" s="83" t="s">
        <v>27</v>
      </c>
      <c r="C43" s="83"/>
      <c r="D43" s="83"/>
      <c r="E43" s="83"/>
      <c r="F43" s="83" t="s">
        <v>28</v>
      </c>
      <c r="G43" s="83" t="s">
        <v>29</v>
      </c>
      <c r="H43" s="83"/>
      <c r="I43" s="83"/>
      <c r="J43" s="83" t="s">
        <v>30</v>
      </c>
      <c r="K43" s="8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workbookViewId="0">
      <selection activeCell="H4" sqref="H4:I5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39823008849558"/>
    <col min="9" max="9" width="24.8672566371681" customWidth="1"/>
    <col min="10" max="10" width="39.4690265486726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48"/>
      <c r="J2" s="48"/>
      <c r="K2" s="48"/>
      <c r="L2" s="48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6">
        <v>0</v>
      </c>
      <c r="F8" s="15">
        <v>217</v>
      </c>
      <c r="G8" s="15">
        <v>0</v>
      </c>
      <c r="H8" s="17">
        <f>F8+G8</f>
        <v>217</v>
      </c>
      <c r="I8" s="49" t="s">
        <v>51</v>
      </c>
      <c r="J8" s="50" t="s">
        <v>52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9"/>
      <c r="J9" s="5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9"/>
      <c r="J10" s="5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9"/>
      <c r="J11" s="5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9"/>
      <c r="J12" s="51"/>
    </row>
    <row r="13" s="1" customFormat="1" customHeight="1" spans="1:10">
      <c r="A13" s="18"/>
      <c r="B13" s="19" t="s">
        <v>53</v>
      </c>
      <c r="C13" s="20">
        <f>SUM(C8)</f>
        <v>0</v>
      </c>
      <c r="D13" s="21">
        <f>SUM(D8)</f>
        <v>0</v>
      </c>
      <c r="E13" s="21">
        <f>SUM(E8)</f>
        <v>0</v>
      </c>
      <c r="F13" s="20">
        <f>SUM(F8:F12)</f>
        <v>217</v>
      </c>
      <c r="G13" s="20">
        <f t="shared" ref="G13:H13" si="0">SUM(G8:G12)</f>
        <v>0</v>
      </c>
      <c r="H13" s="20">
        <f t="shared" si="0"/>
        <v>217</v>
      </c>
      <c r="I13" s="52"/>
      <c r="J13" s="53"/>
    </row>
    <row r="14" customHeight="1" spans="1:10">
      <c r="A14" s="22">
        <v>2</v>
      </c>
      <c r="B14" s="23" t="s">
        <v>54</v>
      </c>
      <c r="C14" s="24">
        <v>0</v>
      </c>
      <c r="D14" s="22">
        <v>0</v>
      </c>
      <c r="E14" s="24">
        <f>C14*D14</f>
        <v>0</v>
      </c>
      <c r="F14" s="15">
        <v>0</v>
      </c>
      <c r="G14" s="15">
        <v>0</v>
      </c>
      <c r="H14" s="15">
        <f>F14+G14</f>
        <v>0</v>
      </c>
      <c r="I14" s="49"/>
      <c r="J14" s="50" t="s">
        <v>55</v>
      </c>
    </row>
    <row r="15" customHeight="1" spans="1:10">
      <c r="A15" s="25"/>
      <c r="B15" s="26"/>
      <c r="C15" s="27"/>
      <c r="D15" s="25"/>
      <c r="E15" s="27"/>
      <c r="F15" s="15">
        <v>0</v>
      </c>
      <c r="G15" s="15">
        <v>0</v>
      </c>
      <c r="H15" s="15">
        <f t="shared" ref="H15" si="1">F15+G15</f>
        <v>0</v>
      </c>
      <c r="I15" s="49"/>
      <c r="J15" s="51"/>
    </row>
    <row r="16" s="1" customFormat="1" customHeight="1" spans="1:10">
      <c r="A16" s="18"/>
      <c r="B16" s="19" t="s">
        <v>56</v>
      </c>
      <c r="C16" s="20">
        <f>SUM(C14)</f>
        <v>0</v>
      </c>
      <c r="D16" s="21">
        <f>SUM(D14)</f>
        <v>0</v>
      </c>
      <c r="E16" s="21">
        <f>SUM(E14)</f>
        <v>0</v>
      </c>
      <c r="F16" s="20">
        <f>SUM(F14:F15)</f>
        <v>0</v>
      </c>
      <c r="G16" s="20">
        <f>SUM(G14:G15)</f>
        <v>0</v>
      </c>
      <c r="H16" s="20">
        <f>SUM(H14:H15)</f>
        <v>0</v>
      </c>
      <c r="I16" s="52"/>
      <c r="J16" s="53"/>
    </row>
    <row r="17" customHeight="1" spans="1:10">
      <c r="A17" s="22">
        <v>3</v>
      </c>
      <c r="B17" s="23" t="s">
        <v>57</v>
      </c>
      <c r="C17" s="24">
        <v>0</v>
      </c>
      <c r="D17" s="22">
        <v>0</v>
      </c>
      <c r="E17" s="24">
        <v>0</v>
      </c>
      <c r="F17" s="15">
        <v>0</v>
      </c>
      <c r="G17" s="15">
        <v>0</v>
      </c>
      <c r="H17" s="15">
        <f>F17+G17</f>
        <v>0</v>
      </c>
      <c r="I17" s="49"/>
      <c r="J17" s="54" t="s">
        <v>58</v>
      </c>
    </row>
    <row r="18" customHeight="1" spans="1:10">
      <c r="A18" s="28"/>
      <c r="B18" s="29"/>
      <c r="C18" s="30"/>
      <c r="D18" s="28"/>
      <c r="E18" s="30"/>
      <c r="F18" s="15">
        <v>0</v>
      </c>
      <c r="G18" s="15">
        <v>0</v>
      </c>
      <c r="H18" s="15">
        <f>F18+G18</f>
        <v>0</v>
      </c>
      <c r="I18" s="49"/>
      <c r="J18" s="55"/>
    </row>
    <row r="19" customHeight="1" spans="1:10">
      <c r="A19" s="28"/>
      <c r="B19" s="29"/>
      <c r="C19" s="30"/>
      <c r="D19" s="28"/>
      <c r="E19" s="30"/>
      <c r="F19" s="15">
        <v>0</v>
      </c>
      <c r="G19" s="15">
        <v>0</v>
      </c>
      <c r="H19" s="15">
        <f>F19+G19</f>
        <v>0</v>
      </c>
      <c r="I19" s="49"/>
      <c r="J19" s="55"/>
    </row>
    <row r="20" customHeight="1" spans="1:10">
      <c r="A20" s="28"/>
      <c r="B20" s="29"/>
      <c r="C20" s="30"/>
      <c r="D20" s="28"/>
      <c r="E20" s="30"/>
      <c r="F20" s="15">
        <v>0</v>
      </c>
      <c r="G20" s="15">
        <v>0</v>
      </c>
      <c r="H20" s="15">
        <f>F20+G20</f>
        <v>0</v>
      </c>
      <c r="I20" s="49"/>
      <c r="J20" s="55"/>
    </row>
    <row r="21" s="1" customFormat="1" customHeight="1" spans="1:10">
      <c r="A21" s="18"/>
      <c r="B21" s="19" t="s">
        <v>59</v>
      </c>
      <c r="C21" s="20">
        <f>SUM(C17)</f>
        <v>0</v>
      </c>
      <c r="D21" s="21">
        <f t="shared" ref="D21:E21" si="2">SUM(D17)</f>
        <v>0</v>
      </c>
      <c r="E21" s="21">
        <f t="shared" si="2"/>
        <v>0</v>
      </c>
      <c r="F21" s="20">
        <f>SUM(F17:F20)</f>
        <v>0</v>
      </c>
      <c r="G21" s="20">
        <f>SUM(G17:G20)</f>
        <v>0</v>
      </c>
      <c r="H21" s="20">
        <f>SUM(H17:H20)</f>
        <v>0</v>
      </c>
      <c r="I21" s="52"/>
      <c r="J21" s="56"/>
    </row>
    <row r="22" ht="20" customHeight="1" spans="1:10">
      <c r="A22" s="13">
        <v>4</v>
      </c>
      <c r="B22" s="14" t="s">
        <v>60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>F22+G22</f>
        <v>0</v>
      </c>
      <c r="I22" s="57"/>
      <c r="J22" s="54" t="s">
        <v>61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>F23+G23</f>
        <v>0</v>
      </c>
      <c r="I23" s="57"/>
      <c r="J23" s="55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>F24+G24</f>
        <v>0</v>
      </c>
      <c r="I24" s="57"/>
      <c r="J24" s="55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57"/>
      <c r="J25" s="55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>F26+G26</f>
        <v>0</v>
      </c>
      <c r="I26" s="57"/>
      <c r="J26" s="55"/>
    </row>
    <row r="27" s="1" customFormat="1" customHeight="1" spans="1:10">
      <c r="A27" s="18"/>
      <c r="B27" s="19" t="s">
        <v>62</v>
      </c>
      <c r="C27" s="20">
        <f>C22</f>
        <v>0</v>
      </c>
      <c r="D27" s="21">
        <f>D22</f>
        <v>0</v>
      </c>
      <c r="E27" s="21">
        <f>E22</f>
        <v>0</v>
      </c>
      <c r="F27" s="20">
        <f>SUM(F22:F26)</f>
        <v>0</v>
      </c>
      <c r="G27" s="20">
        <f>SUM(G22:G26)</f>
        <v>0</v>
      </c>
      <c r="H27" s="20">
        <f>SUM(H22:H26)</f>
        <v>0</v>
      </c>
      <c r="I27" s="52"/>
      <c r="J27" s="56"/>
    </row>
    <row r="28" customHeight="1" spans="1:10">
      <c r="A28" s="22">
        <v>5</v>
      </c>
      <c r="B28" s="23" t="s">
        <v>63</v>
      </c>
      <c r="C28" s="24">
        <v>2000</v>
      </c>
      <c r="D28" s="22">
        <v>1</v>
      </c>
      <c r="E28" s="16">
        <f>C28*D28</f>
        <v>2000</v>
      </c>
      <c r="F28" s="15">
        <v>327.54</v>
      </c>
      <c r="G28" s="15">
        <v>0</v>
      </c>
      <c r="H28" s="15">
        <f>F28+G28</f>
        <v>327.54</v>
      </c>
      <c r="I28" s="57" t="s">
        <v>64</v>
      </c>
      <c r="J28" s="58" t="s">
        <v>65</v>
      </c>
    </row>
    <row r="29" customHeight="1" spans="1:10">
      <c r="A29" s="28"/>
      <c r="B29" s="29"/>
      <c r="C29" s="30"/>
      <c r="D29" s="28"/>
      <c r="E29" s="16"/>
      <c r="F29" s="15">
        <v>1093.8</v>
      </c>
      <c r="G29" s="15">
        <v>0</v>
      </c>
      <c r="H29" s="17">
        <f>F29+G29</f>
        <v>1093.8</v>
      </c>
      <c r="I29" s="57" t="s">
        <v>66</v>
      </c>
      <c r="J29" s="59"/>
    </row>
    <row r="30" s="1" customFormat="1" customHeight="1" spans="1:10">
      <c r="A30" s="18"/>
      <c r="B30" s="19" t="s">
        <v>67</v>
      </c>
      <c r="C30" s="20">
        <f>SUM(C28)</f>
        <v>2000</v>
      </c>
      <c r="D30" s="20">
        <f>SUM(D28)</f>
        <v>1</v>
      </c>
      <c r="E30" s="20">
        <f>SUM(E28)</f>
        <v>2000</v>
      </c>
      <c r="F30" s="20">
        <f>SUM(F28:F29)</f>
        <v>1421.34</v>
      </c>
      <c r="G30" s="20">
        <f>SUM(G28:G29)</f>
        <v>0</v>
      </c>
      <c r="H30" s="20">
        <f>SUM(H28:H29)</f>
        <v>1421.34</v>
      </c>
      <c r="I30" s="52"/>
      <c r="J30" s="60"/>
    </row>
    <row r="31" customHeight="1" spans="1:10">
      <c r="A31" s="13">
        <v>6</v>
      </c>
      <c r="B31" s="14" t="s">
        <v>68</v>
      </c>
      <c r="C31" s="15">
        <v>0</v>
      </c>
      <c r="D31" s="13">
        <v>0</v>
      </c>
      <c r="E31" s="16">
        <f>C31*D31</f>
        <v>0</v>
      </c>
      <c r="F31" s="15">
        <v>0</v>
      </c>
      <c r="G31" s="15">
        <v>0</v>
      </c>
      <c r="H31" s="15">
        <f>F31+G31</f>
        <v>0</v>
      </c>
      <c r="I31" s="49"/>
      <c r="J31" s="50" t="s">
        <v>69</v>
      </c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>F32+G32</f>
        <v>0</v>
      </c>
      <c r="I32" s="49"/>
      <c r="J32" s="5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ref="H33:H45" si="3">F33+G33</f>
        <v>0</v>
      </c>
      <c r="I33" s="49"/>
      <c r="J33" s="55"/>
    </row>
    <row r="34" s="1" customFormat="1" customHeight="1" spans="1:10">
      <c r="A34" s="18"/>
      <c r="B34" s="19" t="s">
        <v>70</v>
      </c>
      <c r="C34" s="20">
        <f>SUM(C31)</f>
        <v>0</v>
      </c>
      <c r="D34" s="21">
        <f t="shared" ref="D34:E34" si="4">SUM(D31)</f>
        <v>0</v>
      </c>
      <c r="E34" s="21">
        <f t="shared" si="4"/>
        <v>0</v>
      </c>
      <c r="F34" s="20">
        <f>SUM(F31:F33)</f>
        <v>0</v>
      </c>
      <c r="G34" s="20">
        <f>SUM(G31:G33)</f>
        <v>0</v>
      </c>
      <c r="H34" s="20">
        <f>SUM(H31:H33)</f>
        <v>0</v>
      </c>
      <c r="I34" s="52"/>
      <c r="J34" s="56"/>
    </row>
    <row r="35" customHeight="1" spans="1:10">
      <c r="A35" s="13">
        <v>7</v>
      </c>
      <c r="B35" s="14" t="s">
        <v>71</v>
      </c>
      <c r="C35" s="15">
        <v>0</v>
      </c>
      <c r="D35" s="13">
        <v>0</v>
      </c>
      <c r="E35" s="16">
        <f>C35</f>
        <v>0</v>
      </c>
      <c r="F35" s="15">
        <v>84</v>
      </c>
      <c r="G35" s="15">
        <v>0</v>
      </c>
      <c r="H35" s="15">
        <f t="shared" si="3"/>
        <v>84</v>
      </c>
      <c r="I35" s="49" t="s">
        <v>72</v>
      </c>
      <c r="J35" s="61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3"/>
        <v>0</v>
      </c>
      <c r="I36" s="49"/>
      <c r="J36" s="62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3"/>
        <v>0</v>
      </c>
      <c r="I37" s="49"/>
      <c r="J37" s="62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3"/>
        <v>0</v>
      </c>
      <c r="I38" s="49"/>
      <c r="J38" s="62"/>
    </row>
    <row r="39" s="1" customFormat="1" customHeight="1" spans="1:10">
      <c r="A39" s="18"/>
      <c r="B39" s="19" t="s">
        <v>73</v>
      </c>
      <c r="C39" s="20">
        <f>SUM(C35)</f>
        <v>0</v>
      </c>
      <c r="D39" s="21">
        <f t="shared" ref="D39:E39" si="5">SUM(D35)</f>
        <v>0</v>
      </c>
      <c r="E39" s="21">
        <f t="shared" si="5"/>
        <v>0</v>
      </c>
      <c r="F39" s="20">
        <f>SUM(F35:F38)</f>
        <v>84</v>
      </c>
      <c r="G39" s="20">
        <f t="shared" ref="G39:H39" si="6">SUM(G35:G38)</f>
        <v>0</v>
      </c>
      <c r="H39" s="20">
        <f t="shared" si="6"/>
        <v>84</v>
      </c>
      <c r="I39" s="52"/>
      <c r="J39" s="63"/>
    </row>
    <row r="40" customHeight="1" spans="1:10">
      <c r="A40" s="13">
        <v>8</v>
      </c>
      <c r="B40" s="14" t="s">
        <v>74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3"/>
        <v>0</v>
      </c>
      <c r="I40" s="49"/>
      <c r="J40" s="54" t="s">
        <v>75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3"/>
        <v>0</v>
      </c>
      <c r="I41" s="49"/>
      <c r="J41" s="55"/>
    </row>
    <row r="42" s="1" customFormat="1" customHeight="1" spans="1:10">
      <c r="A42" s="18"/>
      <c r="B42" s="19" t="s">
        <v>76</v>
      </c>
      <c r="C42" s="20">
        <f>SUM(C40)</f>
        <v>0</v>
      </c>
      <c r="D42" s="21">
        <f t="shared" ref="D42:E42" si="7">SUM(D40)</f>
        <v>0</v>
      </c>
      <c r="E42" s="21">
        <f t="shared" si="7"/>
        <v>0</v>
      </c>
      <c r="F42" s="20">
        <f>SUM(F40:F41)</f>
        <v>0</v>
      </c>
      <c r="G42" s="20">
        <f t="shared" ref="G42:H42" si="8">SUM(G40:G41)</f>
        <v>0</v>
      </c>
      <c r="H42" s="20">
        <f t="shared" si="8"/>
        <v>0</v>
      </c>
      <c r="I42" s="52"/>
      <c r="J42" s="56"/>
    </row>
    <row r="43" customHeight="1" spans="1:10">
      <c r="A43" s="13">
        <v>9</v>
      </c>
      <c r="B43" s="14" t="s">
        <v>77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3"/>
        <v>0</v>
      </c>
      <c r="I43" s="49"/>
      <c r="J43" s="50" t="s">
        <v>78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3"/>
        <v>0</v>
      </c>
      <c r="I44" s="49"/>
      <c r="J44" s="5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3"/>
        <v>0</v>
      </c>
      <c r="I45" s="49"/>
      <c r="J45" s="51"/>
    </row>
    <row r="46" s="1" customFormat="1" customHeight="1" spans="1:10">
      <c r="A46" s="18"/>
      <c r="B46" s="19" t="s">
        <v>79</v>
      </c>
      <c r="C46" s="20">
        <f>SUM(C43)</f>
        <v>0</v>
      </c>
      <c r="D46" s="21">
        <f t="shared" ref="D46:E46" si="9">SUM(D43)</f>
        <v>0</v>
      </c>
      <c r="E46" s="21">
        <f t="shared" si="9"/>
        <v>0</v>
      </c>
      <c r="F46" s="20">
        <f>SUM(F43:F45)</f>
        <v>0</v>
      </c>
      <c r="G46" s="20">
        <f t="shared" ref="G46:H46" si="10">SUM(G43:G45)</f>
        <v>0</v>
      </c>
      <c r="H46" s="20">
        <f t="shared" si="10"/>
        <v>0</v>
      </c>
      <c r="I46" s="52"/>
      <c r="J46" s="53"/>
    </row>
    <row r="47" customHeight="1" spans="1:10">
      <c r="A47" s="31">
        <v>10</v>
      </c>
      <c r="B47" s="32" t="s">
        <v>22</v>
      </c>
      <c r="C47" s="33">
        <v>0</v>
      </c>
      <c r="D47" s="34">
        <v>0</v>
      </c>
      <c r="E47" s="33">
        <v>0</v>
      </c>
      <c r="F47" s="15">
        <v>34</v>
      </c>
      <c r="G47" s="15">
        <v>0</v>
      </c>
      <c r="H47" s="15">
        <f>F47+G47</f>
        <v>34</v>
      </c>
      <c r="I47" s="49" t="s">
        <v>80</v>
      </c>
      <c r="J47" s="62"/>
    </row>
    <row r="48" customFormat="1" customHeight="1" spans="1:10">
      <c r="A48" s="31"/>
      <c r="B48" s="35"/>
      <c r="C48" s="36"/>
      <c r="D48" s="31"/>
      <c r="E48" s="36"/>
      <c r="F48" s="15">
        <v>1386</v>
      </c>
      <c r="G48" s="15">
        <v>0</v>
      </c>
      <c r="H48" s="15">
        <f>F48+G48</f>
        <v>1386</v>
      </c>
      <c r="I48" s="64" t="s">
        <v>21</v>
      </c>
      <c r="J48" s="65"/>
    </row>
    <row r="49" customFormat="1" customHeight="1" spans="1:10">
      <c r="A49" s="37"/>
      <c r="B49" s="38"/>
      <c r="C49" s="39"/>
      <c r="D49" s="37"/>
      <c r="E49" s="39"/>
      <c r="F49" s="15">
        <v>314</v>
      </c>
      <c r="G49" s="15">
        <v>0</v>
      </c>
      <c r="H49" s="15">
        <f>F49+G49</f>
        <v>314</v>
      </c>
      <c r="I49" s="49" t="s">
        <v>81</v>
      </c>
      <c r="J49" s="65"/>
    </row>
    <row r="50" s="1" customFormat="1" customHeight="1" spans="1:10">
      <c r="A50" s="18"/>
      <c r="B50" s="19" t="s">
        <v>82</v>
      </c>
      <c r="C50" s="20">
        <f>C47</f>
        <v>0</v>
      </c>
      <c r="D50" s="21">
        <f>D47</f>
        <v>0</v>
      </c>
      <c r="E50" s="21">
        <f>E47</f>
        <v>0</v>
      </c>
      <c r="F50" s="20">
        <f>SUM(F47:F49)</f>
        <v>1734</v>
      </c>
      <c r="G50" s="20">
        <f>SUM(G47:G47)</f>
        <v>0</v>
      </c>
      <c r="H50" s="20">
        <f>G50+F50</f>
        <v>1734</v>
      </c>
      <c r="I50" s="52"/>
      <c r="J50" s="63"/>
    </row>
    <row r="51" customHeight="1" spans="1:10">
      <c r="A51" s="18"/>
      <c r="B51" s="19" t="s">
        <v>24</v>
      </c>
      <c r="C51" s="20">
        <f>SUM(C50,C46,C42,C39,C34,C30,C27,C21,C16,C13)</f>
        <v>2000</v>
      </c>
      <c r="D51" s="21">
        <f>SUM(D50,D46,D42,D39,D34,D30,D27,D21,D16,D13)</f>
        <v>1</v>
      </c>
      <c r="E51" s="21">
        <f>SUM(E50,E46,E42,E39,E34,E30,E27,E21,E16,E13)</f>
        <v>2000</v>
      </c>
      <c r="F51" s="20">
        <f>SUM(F50,F46,F42,F39,F34,F30,F27,F21,F16,F13)</f>
        <v>3456.34</v>
      </c>
      <c r="G51" s="20">
        <f>SUM(G50,G46,G42,G39,G34,G30,G27,G21,G16,G13)</f>
        <v>0</v>
      </c>
      <c r="H51" s="20">
        <f>H13+H21+H16+H27+H30+H34+H39+H42+H46+H50</f>
        <v>3456.34</v>
      </c>
      <c r="I51" s="52"/>
      <c r="J51" s="66"/>
    </row>
    <row r="55" customHeight="1" spans="1:9">
      <c r="A55" s="40" t="s">
        <v>83</v>
      </c>
      <c r="B55" s="41"/>
      <c r="C55" s="42" t="s">
        <v>84</v>
      </c>
      <c r="D55" s="42"/>
      <c r="E55" s="42" t="s">
        <v>85</v>
      </c>
      <c r="F55" s="42"/>
      <c r="G55" s="42" t="s">
        <v>86</v>
      </c>
      <c r="H55" s="42"/>
      <c r="I55" s="67" t="s">
        <v>87</v>
      </c>
    </row>
    <row r="56" customHeight="1" spans="1:9">
      <c r="A56" s="43">
        <f>E51</f>
        <v>2000</v>
      </c>
      <c r="B56" s="44"/>
      <c r="C56" s="44">
        <f>H51</f>
        <v>3456.34</v>
      </c>
      <c r="D56" s="44"/>
      <c r="E56" s="44">
        <f>F51</f>
        <v>3456.34</v>
      </c>
      <c r="F56" s="44"/>
      <c r="G56" s="44">
        <f>G51</f>
        <v>0</v>
      </c>
      <c r="H56" s="44"/>
      <c r="I56" s="68">
        <f>A56-C56</f>
        <v>-1456.34</v>
      </c>
    </row>
    <row r="58" customHeight="1" spans="1:9">
      <c r="A58" s="45" t="s">
        <v>88</v>
      </c>
      <c r="B58" s="46"/>
      <c r="C58" s="47" t="s">
        <v>28</v>
      </c>
      <c r="D58" s="45"/>
      <c r="E58" s="45" t="s">
        <v>89</v>
      </c>
      <c r="F58" s="45"/>
      <c r="G58" s="45" t="s">
        <v>30</v>
      </c>
      <c r="H58" s="45"/>
      <c r="I58" s="46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0"/>
    <mergeCell ref="A22:A26"/>
    <mergeCell ref="A28:A29"/>
    <mergeCell ref="A31:A33"/>
    <mergeCell ref="A35:A38"/>
    <mergeCell ref="A40:A41"/>
    <mergeCell ref="A43:A45"/>
    <mergeCell ref="A47:A49"/>
    <mergeCell ref="B6:B7"/>
    <mergeCell ref="B8:B12"/>
    <mergeCell ref="B14:B15"/>
    <mergeCell ref="B17:B20"/>
    <mergeCell ref="B22:B26"/>
    <mergeCell ref="B28:B29"/>
    <mergeCell ref="B31:B33"/>
    <mergeCell ref="B35:B38"/>
    <mergeCell ref="B40:B41"/>
    <mergeCell ref="B43:B45"/>
    <mergeCell ref="B47:B49"/>
    <mergeCell ref="C8:C12"/>
    <mergeCell ref="C14:C15"/>
    <mergeCell ref="C17:C20"/>
    <mergeCell ref="C22:C26"/>
    <mergeCell ref="C28:C29"/>
    <mergeCell ref="C31:C33"/>
    <mergeCell ref="C35:C38"/>
    <mergeCell ref="C40:C41"/>
    <mergeCell ref="C43:C45"/>
    <mergeCell ref="C47:C49"/>
    <mergeCell ref="D8:D12"/>
    <mergeCell ref="D14:D15"/>
    <mergeCell ref="D17:D20"/>
    <mergeCell ref="D22:D26"/>
    <mergeCell ref="D28:D29"/>
    <mergeCell ref="D31:D33"/>
    <mergeCell ref="D35:D38"/>
    <mergeCell ref="D40:D41"/>
    <mergeCell ref="D43:D45"/>
    <mergeCell ref="D47:D49"/>
    <mergeCell ref="E8:E12"/>
    <mergeCell ref="E14:E15"/>
    <mergeCell ref="E17:E20"/>
    <mergeCell ref="E22:E26"/>
    <mergeCell ref="E28:E29"/>
    <mergeCell ref="E31:E33"/>
    <mergeCell ref="E35:E38"/>
    <mergeCell ref="E40:E41"/>
    <mergeCell ref="E43:E45"/>
    <mergeCell ref="E47:E49"/>
    <mergeCell ref="J4:J5"/>
    <mergeCell ref="J6:J7"/>
    <mergeCell ref="J8:J13"/>
    <mergeCell ref="J14:J16"/>
    <mergeCell ref="J17:J21"/>
    <mergeCell ref="J22:J27"/>
    <mergeCell ref="J28:J30"/>
    <mergeCell ref="J31:J34"/>
    <mergeCell ref="J35:J39"/>
    <mergeCell ref="J40:J42"/>
    <mergeCell ref="J43:J46"/>
    <mergeCell ref="J47:J50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2020-10-29T04:12:23Z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