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媒体报销" sheetId="1" r:id="rId1"/>
  </sheets>
  <calcPr calcId="144525" concurrentCalc="0"/>
</workbook>
</file>

<file path=xl/sharedStrings.xml><?xml version="1.0" encoding="utf-8"?>
<sst xmlns="http://schemas.openxmlformats.org/spreadsheetml/2006/main" count="55">
  <si>
    <t>【借款报销单】</t>
  </si>
  <si>
    <t>团号： HMZA-190917-QDH689</t>
  </si>
  <si>
    <t>会议日期：9.17-9.20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</si>
  <si>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</si>
  <si>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</si>
  <si>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</si>
  <si>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</si>
  <si>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</si>
  <si>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</si>
  <si>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</si>
  <si>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</si>
  <si>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</si>
  <si>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</si>
  <si>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</si>
  <si>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</si>
  <si>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</si>
  <si>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媒体报销 火车票</t>
  </si>
  <si>
    <t>可用项目：租车费、大交通、过路费、过桥费。
加油费（仅试驾活动可用，且只可使用活动当时当地的加油票）</t>
  </si>
  <si>
    <t>媒体报销 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</si>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</sst>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25" fillId="35" borderId="1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2"/>
  <sheetViews>
    <sheetView tabSelected="1" topLeftCell="A3" workbookViewId="0">
      <selection activeCell="I24" sqref="I24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2.875" customWidth="1"/>
    <col min="7" max="7" width="9.25" customWidth="1"/>
    <col min="8" max="8" width="12.875" customWidth="1"/>
    <col min="9" max="9" width="22.625" customWidth="1"/>
    <col min="10" max="10" width="33.2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5860</v>
      </c>
      <c r="G8" s="15">
        <v>0</v>
      </c>
      <c r="H8" s="15">
        <f t="shared" ref="H8:H10" si="0">F8+G8</f>
        <v>5860</v>
      </c>
      <c r="I8" s="37" t="s">
        <v>16</v>
      </c>
      <c r="J8" s="38" t="s">
        <v>17</v>
      </c>
    </row>
    <row r="9" customFormat="1" customHeight="1" spans="1:10">
      <c r="A9" s="13"/>
      <c r="B9" s="14"/>
      <c r="C9" s="15"/>
      <c r="D9" s="16"/>
      <c r="E9" s="15"/>
      <c r="F9" s="15">
        <v>304</v>
      </c>
      <c r="G9" s="15">
        <v>0</v>
      </c>
      <c r="H9" s="15">
        <f t="shared" si="0"/>
        <v>304</v>
      </c>
      <c r="I9" s="37" t="s">
        <v>18</v>
      </c>
      <c r="J9" s="39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0"/>
      <c r="J10" s="39"/>
    </row>
    <row r="11" s="1" customFormat="1" customHeight="1" spans="1:10">
      <c r="A11" s="17"/>
      <c r="B11" s="18" t="s">
        <v>19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6164</v>
      </c>
      <c r="G11" s="19">
        <f t="shared" si="1"/>
        <v>0</v>
      </c>
      <c r="H11" s="19">
        <f t="shared" si="1"/>
        <v>6164</v>
      </c>
      <c r="I11" s="41"/>
      <c r="J11" s="42"/>
    </row>
    <row r="12" customFormat="1" customHeight="1" spans="1:10">
      <c r="A12" s="20">
        <v>2</v>
      </c>
      <c r="B12" s="21" t="s">
        <v>20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40"/>
      <c r="J12" s="38" t="s">
        <v>21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0"/>
      <c r="J13" s="39"/>
    </row>
    <row r="14" s="1" customFormat="1" customHeight="1" spans="1:10">
      <c r="A14" s="17"/>
      <c r="B14" s="18" t="s">
        <v>22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customFormat="1" customHeight="1" spans="1:10">
      <c r="A15" s="13">
        <v>3</v>
      </c>
      <c r="B15" s="14" t="s">
        <v>23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40"/>
      <c r="J15" s="43" t="s">
        <v>24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40"/>
      <c r="J16" s="44"/>
    </row>
    <row r="17" s="1" customFormat="1" customHeight="1" spans="1:10">
      <c r="A17" s="17"/>
      <c r="B17" s="18" t="s">
        <v>25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1"/>
      <c r="J17" s="45"/>
    </row>
    <row r="18" customFormat="1" customHeight="1" spans="1:10">
      <c r="A18" s="13">
        <v>4</v>
      </c>
      <c r="B18" s="14" t="s">
        <v>26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ref="H18:H22" si="5">F18+G18</f>
        <v>0</v>
      </c>
      <c r="I18" s="40"/>
      <c r="J18" s="43" t="s">
        <v>27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40"/>
      <c r="J19" s="44"/>
    </row>
    <row r="20" s="1" customFormat="1" customHeight="1" spans="1:10">
      <c r="A20" s="17"/>
      <c r="B20" s="18" t="s">
        <v>28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41"/>
      <c r="J20" s="45"/>
    </row>
    <row r="21" customFormat="1" customHeight="1" spans="1:10">
      <c r="A21" s="20">
        <v>5</v>
      </c>
      <c r="B21" s="21" t="s">
        <v>29</v>
      </c>
      <c r="C21" s="22">
        <v>0</v>
      </c>
      <c r="D21" s="20">
        <v>1</v>
      </c>
      <c r="E21" s="22">
        <f>C21*D21</f>
        <v>0</v>
      </c>
      <c r="F21" s="15">
        <v>0</v>
      </c>
      <c r="G21" s="15">
        <v>0</v>
      </c>
      <c r="H21" s="15">
        <f t="shared" si="5"/>
        <v>0</v>
      </c>
      <c r="I21" s="37"/>
      <c r="J21" s="38" t="s">
        <v>30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40"/>
      <c r="J22" s="39"/>
    </row>
    <row r="23" s="1" customFormat="1" customHeight="1" spans="1:10">
      <c r="A23" s="17"/>
      <c r="B23" s="18" t="s">
        <v>31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0</v>
      </c>
      <c r="G23" s="19">
        <f t="shared" si="7"/>
        <v>0</v>
      </c>
      <c r="H23" s="19">
        <f t="shared" si="7"/>
        <v>0</v>
      </c>
      <c r="I23" s="41"/>
      <c r="J23" s="42"/>
    </row>
    <row r="24" customFormat="1" customHeight="1" spans="1:10">
      <c r="A24" s="13">
        <v>6</v>
      </c>
      <c r="B24" s="14" t="s">
        <v>32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40"/>
      <c r="J24" s="38" t="s">
        <v>33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40"/>
      <c r="J25" s="44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40"/>
      <c r="J26" s="44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40"/>
      <c r="J27" s="44"/>
    </row>
    <row r="28" s="1" customFormat="1" customHeight="1" spans="1:10">
      <c r="A28" s="17"/>
      <c r="B28" s="18" t="s">
        <v>34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1"/>
      <c r="J28" s="45"/>
    </row>
    <row r="29" customFormat="1" customHeight="1" spans="1:10">
      <c r="A29" s="13">
        <v>7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40"/>
      <c r="J29" s="46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40"/>
      <c r="J30" s="47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40"/>
      <c r="J31" s="47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40"/>
      <c r="J32" s="47"/>
    </row>
    <row r="33" s="1" customFormat="1" customHeight="1" spans="1:10">
      <c r="A33" s="17"/>
      <c r="B33" s="18" t="s">
        <v>36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1"/>
      <c r="J33" s="48"/>
    </row>
    <row r="34" customFormat="1" customHeight="1" spans="1:10">
      <c r="A34" s="13">
        <v>8</v>
      </c>
      <c r="B34" s="14" t="s">
        <v>37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40"/>
      <c r="J34" s="43" t="s">
        <v>38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40"/>
      <c r="J35" s="44"/>
    </row>
    <row r="36" s="1" customFormat="1" customHeight="1" spans="1:10">
      <c r="A36" s="17"/>
      <c r="B36" s="18" t="s">
        <v>39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1"/>
      <c r="J36" s="45"/>
    </row>
    <row r="37" customFormat="1" customHeight="1" spans="1:10">
      <c r="A37" s="13">
        <v>9</v>
      </c>
      <c r="B37" s="14" t="s">
        <v>40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40"/>
      <c r="J37" s="38" t="s">
        <v>41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40"/>
      <c r="J38" s="39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40"/>
      <c r="J39" s="39"/>
    </row>
    <row r="40" s="1" customFormat="1" customHeight="1" spans="1:10">
      <c r="A40" s="17"/>
      <c r="B40" s="18" t="s">
        <v>42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1"/>
      <c r="J40" s="42"/>
    </row>
    <row r="41" customFormat="1" customHeight="1" spans="1:10">
      <c r="A41" s="20">
        <v>10</v>
      </c>
      <c r="B41" s="14" t="s">
        <v>43</v>
      </c>
      <c r="C41" s="15">
        <v>0</v>
      </c>
      <c r="D41" s="16">
        <v>1</v>
      </c>
      <c r="E41" s="15">
        <f>C41*D41</f>
        <v>0</v>
      </c>
      <c r="F41" s="15">
        <v>0</v>
      </c>
      <c r="G41" s="15">
        <v>0</v>
      </c>
      <c r="H41" s="26">
        <f t="shared" ref="H41:H43" si="15">F41+G41</f>
        <v>0</v>
      </c>
      <c r="I41" s="49"/>
      <c r="J41" s="46"/>
    </row>
    <row r="42" customFormat="1" customHeight="1" spans="1:10">
      <c r="A42" s="27"/>
      <c r="B42" s="14"/>
      <c r="C42" s="15"/>
      <c r="D42" s="16"/>
      <c r="E42" s="15"/>
      <c r="F42" s="15">
        <v>0</v>
      </c>
      <c r="G42" s="15">
        <v>0</v>
      </c>
      <c r="H42" s="26">
        <f t="shared" si="15"/>
        <v>0</v>
      </c>
      <c r="I42" s="40"/>
      <c r="J42" s="47"/>
    </row>
    <row r="43" customFormat="1" customHeight="1" spans="1:10">
      <c r="A43" s="27"/>
      <c r="B43" s="14"/>
      <c r="C43" s="15"/>
      <c r="D43" s="16"/>
      <c r="E43" s="15"/>
      <c r="F43" s="15">
        <v>0</v>
      </c>
      <c r="G43" s="15">
        <v>0</v>
      </c>
      <c r="H43" s="26">
        <f t="shared" si="15"/>
        <v>0</v>
      </c>
      <c r="I43" s="40"/>
      <c r="J43" s="47"/>
    </row>
    <row r="44" s="1" customFormat="1" customHeight="1" spans="1:10">
      <c r="A44" s="17"/>
      <c r="B44" s="18" t="s">
        <v>44</v>
      </c>
      <c r="C44" s="19">
        <f>SUM(C41)</f>
        <v>0</v>
      </c>
      <c r="D44" s="19">
        <f>SUM(D41)</f>
        <v>1</v>
      </c>
      <c r="E44" s="19">
        <f>SUM(E41)</f>
        <v>0</v>
      </c>
      <c r="F44" s="19">
        <f t="shared" ref="F44:H44" si="16">SUM(F41:F43)</f>
        <v>0</v>
      </c>
      <c r="G44" s="19">
        <f t="shared" si="16"/>
        <v>0</v>
      </c>
      <c r="H44" s="19">
        <f t="shared" si="16"/>
        <v>0</v>
      </c>
      <c r="I44" s="41"/>
      <c r="J44" s="48"/>
    </row>
    <row r="45" customFormat="1" customHeight="1" spans="1:10">
      <c r="A45" s="17"/>
      <c r="B45" s="18" t="s">
        <v>45</v>
      </c>
      <c r="C45" s="19">
        <f t="shared" ref="C45:H45" si="17">SUM(C44,C40,C36,C33,C28,C23,C20,C17,C14,C11)</f>
        <v>0</v>
      </c>
      <c r="D45" s="19">
        <f t="shared" si="17"/>
        <v>3</v>
      </c>
      <c r="E45" s="19">
        <f t="shared" si="17"/>
        <v>0</v>
      </c>
      <c r="F45" s="19">
        <f t="shared" si="17"/>
        <v>6164</v>
      </c>
      <c r="G45" s="19">
        <f t="shared" si="17"/>
        <v>0</v>
      </c>
      <c r="H45" s="19">
        <f t="shared" si="17"/>
        <v>6164</v>
      </c>
      <c r="I45" s="41"/>
      <c r="J45" s="50"/>
    </row>
    <row r="46" customFormat="1" customHeight="1" spans="1:3">
      <c r="A46" s="2"/>
      <c r="C46" s="3"/>
    </row>
    <row r="47" customFormat="1" customHeight="1" spans="1:3">
      <c r="A47" s="2"/>
      <c r="C47" s="3"/>
    </row>
    <row r="48" customFormat="1" customHeight="1" spans="1:3">
      <c r="A48" s="2"/>
      <c r="C48" s="3"/>
    </row>
    <row r="49" customFormat="1" customHeight="1" spans="1:9">
      <c r="A49" s="28" t="s">
        <v>46</v>
      </c>
      <c r="B49" s="29"/>
      <c r="C49" s="30" t="s">
        <v>47</v>
      </c>
      <c r="D49" s="30"/>
      <c r="E49" s="30" t="s">
        <v>48</v>
      </c>
      <c r="F49" s="30"/>
      <c r="G49" s="30" t="s">
        <v>49</v>
      </c>
      <c r="H49" s="30"/>
      <c r="I49" s="51" t="s">
        <v>50</v>
      </c>
    </row>
    <row r="50" customFormat="1" customHeight="1" spans="1:9">
      <c r="A50" s="31">
        <f>E45</f>
        <v>0</v>
      </c>
      <c r="B50" s="32"/>
      <c r="C50" s="32">
        <f>H45</f>
        <v>6164</v>
      </c>
      <c r="D50" s="32"/>
      <c r="E50" s="32">
        <f>F45</f>
        <v>6164</v>
      </c>
      <c r="F50" s="32"/>
      <c r="G50" s="32">
        <f>G45</f>
        <v>0</v>
      </c>
      <c r="H50" s="32"/>
      <c r="I50" s="52">
        <f>A50-C50</f>
        <v>-6164</v>
      </c>
    </row>
    <row r="51" customFormat="1" customHeight="1" spans="1:3">
      <c r="A51" s="2"/>
      <c r="C51" s="3"/>
    </row>
    <row r="52" customFormat="1" customHeight="1" spans="1:9">
      <c r="A52" s="33" t="s">
        <v>51</v>
      </c>
      <c r="B52" s="34"/>
      <c r="C52" s="35" t="s">
        <v>52</v>
      </c>
      <c r="D52" s="33"/>
      <c r="E52" s="33" t="s">
        <v>53</v>
      </c>
      <c r="F52" s="33"/>
      <c r="G52" s="33" t="s">
        <v>54</v>
      </c>
      <c r="H52" s="33"/>
      <c r="I52" s="34"/>
    </row>
  </sheetData>
  <mergeCells count="76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3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3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3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3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3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4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媒体报销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2019-09-26T09:26:21Z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