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<sst xmlns="http://schemas.openxmlformats.org/spreadsheetml/2006/main" count="59" uniqueCount="59">
  <si>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【借款报销单】</t>
  </si>
  <si>
    <t>HMEA-240226-ZJT726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</si>
  <si>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</si>
  <si>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</si>
  <si>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</si>
  <si>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</si>
  <si>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</si>
  <si>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</si>
  <si>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</si>
  <si>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</si>
  <si>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</si>
  <si>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</si>
  <si>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</si>
  <si>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</si>
  <si>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</si>
  <si>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</si>
  <si>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活动包车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</si>
  <si>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</si>
  <si>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</si>
  <si>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</si>
  <si>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</si>
  <si>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</si>
  <si>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</si>
  <si>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</si>
  <si>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</si>
  <si>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</si>
  <si>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</si>
  <si>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</si>
  <si>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</si>
  <si>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京东</t>
  </si>
  <si>
    <t>尽量提供可用的原始发票，发票项目不可用的，且开票需要加收税点的可以不提供原始发票。网上交易均需提供交易截图。</t>
  </si>
  <si>
    <t>淘宝</t>
  </si>
  <si>
    <t>口罩</t>
  </si>
  <si>
    <t>暖宝宝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</si>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</sst>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M13" sqref="M1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1</v>
      </c>
      <c r="E8" s="15">
        <f>C8*D8</f>
        <v>2000</v>
      </c>
      <c r="F8" s="15">
        <v>2237.65</v>
      </c>
      <c r="G8" s="15">
        <v>0</v>
      </c>
      <c r="H8" s="15">
        <f>F8+G8</f>
        <v>2237.65</v>
      </c>
      <c r="I8" s="42" t="s">
        <v>16</v>
      </c>
      <c r="J8" s="43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ref="H10:H16" si="0">F10+G10</f>
        <v>0</v>
      </c>
      <c r="I10" s="42"/>
      <c r="J10" s="44"/>
    </row>
    <row r="11" s="1" customFormat="1" customHeight="1" spans="1:10">
      <c r="A11" s="17"/>
      <c r="B11" s="18" t="s">
        <v>18</v>
      </c>
      <c r="C11" s="19">
        <f>SUM(C8)</f>
        <v>2000</v>
      </c>
      <c r="D11" s="19">
        <f>SUM(D8)</f>
        <v>1</v>
      </c>
      <c r="E11" s="19">
        <f>SUM(E8)</f>
        <v>2000</v>
      </c>
      <c r="F11" s="19">
        <f>SUM(F8:F10)</f>
        <v>2237.65</v>
      </c>
      <c r="G11" s="19">
        <f>SUM(G8:G10)</f>
        <v>0</v>
      </c>
      <c r="H11" s="19">
        <f>SUM(H8:H10)</f>
        <v>2237.65</v>
      </c>
      <c r="I11" s="45"/>
      <c r="J11" s="46"/>
    </row>
    <row r="12" customHeight="1" spans="1:10">
      <c r="A12" s="20">
        <v>2</v>
      </c>
      <c r="B12" s="21" t="s">
        <v>19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 t="shared" si="0"/>
        <v>0</v>
      </c>
      <c r="I12" s="42"/>
      <c r="J12" s="43" t="s">
        <v>20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1">F13+G13</f>
        <v>0</v>
      </c>
      <c r="I13" s="42"/>
      <c r="J13" s="44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5"/>
      <c r="J14" s="46"/>
    </row>
    <row r="15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8363.5</v>
      </c>
      <c r="G15" s="15">
        <v>0</v>
      </c>
      <c r="H15" s="15">
        <f t="shared" si="0"/>
        <v>8363.5</v>
      </c>
      <c r="J15" s="47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1876</v>
      </c>
      <c r="H16" s="15">
        <f t="shared" si="0"/>
        <v>1876</v>
      </c>
      <c r="I16" s="42"/>
      <c r="J16" s="48"/>
    </row>
    <row r="17" customHeight="1" spans="1:10">
      <c r="A17" s="13"/>
      <c r="B17" s="14"/>
      <c r="C17" s="15"/>
      <c r="D17" s="16"/>
      <c r="E17" s="15"/>
      <c r="F17" s="15">
        <v>1674.6</v>
      </c>
      <c r="G17" s="15">
        <v>0</v>
      </c>
      <c r="H17" s="15">
        <f t="shared" ref="H15:H23" si="2">F17+G17</f>
        <v>1674.6</v>
      </c>
      <c r="I17" s="42"/>
      <c r="J17" s="48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42"/>
      <c r="J18" s="48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3">SUM(D15)</f>
        <v>0</v>
      </c>
      <c r="E19" s="19">
        <f t="shared" si="3"/>
        <v>0</v>
      </c>
      <c r="F19" s="19">
        <f>SUM(F15:F18)</f>
        <v>10038.1</v>
      </c>
      <c r="G19" s="19">
        <f>SUM(G15:G18)</f>
        <v>1876</v>
      </c>
      <c r="H19" s="19">
        <f>SUM(H15:H18)</f>
        <v>11914.1</v>
      </c>
      <c r="I19" s="45"/>
      <c r="J19" s="49"/>
    </row>
    <row r="20" customFormat="1" customHeight="1" spans="1:10">
      <c r="A20" s="20">
        <v>4</v>
      </c>
      <c r="B20" s="21" t="s">
        <v>25</v>
      </c>
      <c r="C20" s="22">
        <v>10000</v>
      </c>
      <c r="D20" s="23">
        <v>1</v>
      </c>
      <c r="E20" s="22">
        <f>C20*D20</f>
        <v>10000</v>
      </c>
      <c r="F20">
        <v>4701.4</v>
      </c>
      <c r="G20">
        <v>197.8</v>
      </c>
      <c r="H20" s="15">
        <f>SUM(F20:G20)</f>
        <v>4899.2</v>
      </c>
      <c r="I20" s="50"/>
      <c r="J20" s="47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>SUM(F21:G21)</f>
        <v>0</v>
      </c>
      <c r="I21" s="42"/>
      <c r="J21" s="48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2"/>
        <v>0</v>
      </c>
      <c r="I22" s="42"/>
      <c r="J22" s="48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2"/>
        <v>0</v>
      </c>
      <c r="I23" s="42"/>
      <c r="J23" s="48"/>
    </row>
    <row r="24" s="1" customFormat="1" customHeight="1" spans="1:10">
      <c r="A24" s="17"/>
      <c r="B24" s="18" t="s">
        <v>27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4701.4</v>
      </c>
      <c r="G24" s="19">
        <f>SUM(G20:G23)</f>
        <v>197.8</v>
      </c>
      <c r="H24" s="19">
        <f>SUM(H20:H23)</f>
        <v>4899.2</v>
      </c>
      <c r="I24" s="45"/>
      <c r="J24" s="49"/>
    </row>
    <row r="25" customHeight="1" spans="1:10">
      <c r="A25" s="20">
        <v>5</v>
      </c>
      <c r="B25" s="21" t="s">
        <v>28</v>
      </c>
      <c r="C25" s="22">
        <v>8000</v>
      </c>
      <c r="D25" s="20">
        <v>1</v>
      </c>
      <c r="E25" s="22">
        <f>C25*D25</f>
        <v>8000</v>
      </c>
      <c r="F25" s="15">
        <v>1494.05</v>
      </c>
      <c r="G25" s="15">
        <v>298.15</v>
      </c>
      <c r="H25" s="15">
        <f>F25+G25</f>
        <v>1792.2</v>
      </c>
      <c r="I25" s="42" t="s">
        <v>29</v>
      </c>
      <c r="J25" s="43" t="s">
        <v>30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317</v>
      </c>
      <c r="H26" s="15">
        <f>F26+G26</f>
        <v>317</v>
      </c>
      <c r="I26" s="42" t="s">
        <v>31</v>
      </c>
      <c r="J26" s="44"/>
    </row>
    <row r="27" customHeight="1" spans="1:10">
      <c r="A27" s="28"/>
      <c r="B27" s="29"/>
      <c r="C27" s="30"/>
      <c r="D27" s="28"/>
      <c r="E27" s="30"/>
      <c r="F27" s="32">
        <v>31.5</v>
      </c>
      <c r="G27" s="32">
        <v>0</v>
      </c>
      <c r="H27" s="32">
        <f>F27</f>
        <v>31.5</v>
      </c>
      <c r="I27" s="50" t="s">
        <v>32</v>
      </c>
      <c r="J27" s="44"/>
    </row>
    <row r="28" customFormat="1" customHeight="1" spans="1:10">
      <c r="A28" s="28"/>
      <c r="B28" s="29"/>
      <c r="C28" s="30"/>
      <c r="D28" s="28"/>
      <c r="E28" s="30"/>
      <c r="F28" s="32">
        <v>79.54</v>
      </c>
      <c r="G28" s="32">
        <v>0</v>
      </c>
      <c r="H28" s="32">
        <f>F28</f>
        <v>79.54</v>
      </c>
      <c r="I28" s="50" t="s">
        <v>33</v>
      </c>
      <c r="J28" s="44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ref="H27:H29" si="4">F29+G29</f>
        <v>0</v>
      </c>
      <c r="I29" s="42"/>
      <c r="J29" s="44"/>
    </row>
    <row r="30" s="1" customFormat="1" customHeight="1" spans="1:10">
      <c r="A30" s="17"/>
      <c r="B30" s="18" t="s">
        <v>34</v>
      </c>
      <c r="C30" s="19">
        <f>SUM(C25)</f>
        <v>8000</v>
      </c>
      <c r="D30" s="19">
        <f t="shared" ref="D30:E30" si="5">SUM(D25)</f>
        <v>1</v>
      </c>
      <c r="E30" s="19">
        <f t="shared" si="5"/>
        <v>8000</v>
      </c>
      <c r="F30" s="19">
        <f>SUM(F25:F29)</f>
        <v>1605.09</v>
      </c>
      <c r="G30" s="19">
        <f>SUM(G25:G29)</f>
        <v>615.15</v>
      </c>
      <c r="H30" s="19">
        <f>SUM(H25:H29)</f>
        <v>2220.24</v>
      </c>
      <c r="I30" s="45"/>
      <c r="J30" s="46"/>
    </row>
    <row r="31" customHeight="1" spans="1:10">
      <c r="A31" s="13">
        <v>6</v>
      </c>
      <c r="B31" s="14" t="s">
        <v>35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2"/>
      <c r="J31" s="43" t="s">
        <v>36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2"/>
      <c r="J32" s="48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2"/>
      <c r="J33" s="48"/>
    </row>
    <row r="34" s="1" customFormat="1" customHeight="1" spans="1:10">
      <c r="A34" s="17"/>
      <c r="B34" s="18" t="s">
        <v>37</v>
      </c>
      <c r="C34" s="19">
        <f>SUM(C31)</f>
        <v>0</v>
      </c>
      <c r="D34" s="19">
        <f t="shared" ref="D34:E34" si="6">SUM(D31)</f>
        <v>0</v>
      </c>
      <c r="E34" s="19">
        <f t="shared" si="6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5"/>
      <c r="J34" s="49"/>
    </row>
    <row r="35" customHeight="1" spans="1:10">
      <c r="A35" s="13">
        <v>7</v>
      </c>
      <c r="B35" s="14" t="s">
        <v>38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2"/>
      <c r="J35" s="51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2"/>
      <c r="J36" s="52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2"/>
      <c r="J37" s="52"/>
    </row>
    <row r="38" s="1" customFormat="1" customHeight="1" spans="1:10">
      <c r="A38" s="17"/>
      <c r="B38" s="18" t="s">
        <v>39</v>
      </c>
      <c r="C38" s="19">
        <f>SUM(C35)</f>
        <v>0</v>
      </c>
      <c r="D38" s="19">
        <f t="shared" ref="D38:E38" si="7">SUM(D35)</f>
        <v>0</v>
      </c>
      <c r="E38" s="19">
        <f t="shared" si="7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5"/>
      <c r="J38" s="53"/>
    </row>
    <row r="39" customHeight="1" spans="1:10">
      <c r="A39" s="13">
        <v>8</v>
      </c>
      <c r="B39" s="14" t="s">
        <v>40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2"/>
      <c r="J39" s="47" t="s">
        <v>41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2"/>
      <c r="J40" s="4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2"/>
      <c r="J41" s="48"/>
    </row>
    <row r="42" s="1" customFormat="1" customHeight="1" spans="1:10">
      <c r="A42" s="17"/>
      <c r="B42" s="18" t="s">
        <v>42</v>
      </c>
      <c r="C42" s="19">
        <f>SUM(C39)</f>
        <v>0</v>
      </c>
      <c r="D42" s="19">
        <f t="shared" ref="D42:E42" si="8">SUM(D39)</f>
        <v>0</v>
      </c>
      <c r="E42" s="19">
        <f t="shared" si="8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5"/>
      <c r="J42" s="49"/>
    </row>
    <row r="43" customHeight="1" spans="1:10">
      <c r="A43" s="13">
        <v>9</v>
      </c>
      <c r="B43" s="14" t="s">
        <v>43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2"/>
      <c r="J43" s="43" t="s">
        <v>44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2"/>
      <c r="J44" s="44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2"/>
      <c r="J45" s="44"/>
    </row>
    <row r="46" s="1" customFormat="1" customHeight="1" spans="1:10">
      <c r="A46" s="17"/>
      <c r="B46" s="18" t="s">
        <v>45</v>
      </c>
      <c r="C46" s="19">
        <f>SUM(C43)</f>
        <v>0</v>
      </c>
      <c r="D46" s="19">
        <f t="shared" ref="D46:E46" si="9">SUM(D43)</f>
        <v>0</v>
      </c>
      <c r="E46" s="19">
        <f t="shared" si="9"/>
        <v>0</v>
      </c>
      <c r="F46" s="19">
        <f>SUM(F43:F45)</f>
        <v>0</v>
      </c>
      <c r="G46" s="19">
        <f t="shared" ref="G46:H46" si="10">SUM(G43:G45)</f>
        <v>0</v>
      </c>
      <c r="H46" s="19">
        <f t="shared" si="10"/>
        <v>0</v>
      </c>
      <c r="I46" s="45"/>
      <c r="J46" s="46"/>
    </row>
    <row r="47" customHeight="1" spans="1:10">
      <c r="A47" s="20">
        <v>10</v>
      </c>
      <c r="B47" s="21" t="s">
        <v>46</v>
      </c>
      <c r="C47" s="22">
        <v>0</v>
      </c>
      <c r="D47" s="20"/>
      <c r="E47" s="22">
        <f>C47*D47</f>
        <v>0</v>
      </c>
      <c r="F47" s="32">
        <v>438</v>
      </c>
      <c r="G47" s="32">
        <v>0</v>
      </c>
      <c r="H47" s="32">
        <f>F47</f>
        <v>438</v>
      </c>
      <c r="I47" s="50" t="s">
        <v>47</v>
      </c>
      <c r="J47" s="51"/>
    </row>
    <row r="48" customHeight="1" spans="1:10">
      <c r="A48" s="28"/>
      <c r="B48" s="29"/>
      <c r="C48" s="30"/>
      <c r="D48" s="28"/>
      <c r="E48" s="30"/>
      <c r="F48" s="32">
        <v>0</v>
      </c>
      <c r="G48" s="32">
        <v>0</v>
      </c>
      <c r="H48" s="32">
        <f t="shared" ref="H47:H49" si="11">F48</f>
        <v>0</v>
      </c>
      <c r="I48" s="50"/>
      <c r="J48" s="52"/>
    </row>
    <row r="49" customHeight="1" spans="1:10">
      <c r="A49" s="28"/>
      <c r="B49" s="29"/>
      <c r="C49" s="30"/>
      <c r="D49" s="28"/>
      <c r="E49" s="30"/>
      <c r="F49" s="32">
        <v>0</v>
      </c>
      <c r="G49" s="32">
        <v>0</v>
      </c>
      <c r="H49" s="32">
        <f t="shared" si="11"/>
        <v>0</v>
      </c>
      <c r="I49" s="50"/>
      <c r="J49" s="52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2"/>
      <c r="J50" s="52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2"/>
      <c r="J51" s="52"/>
    </row>
    <row r="52" s="1" customFormat="1" customHeight="1" spans="1:10">
      <c r="A52" s="17"/>
      <c r="B52" s="18" t="s">
        <v>48</v>
      </c>
      <c r="C52" s="19">
        <f>SUM(C47)</f>
        <v>0</v>
      </c>
      <c r="D52" s="19">
        <f t="shared" ref="D52:E52" si="12">SUM(D47)</f>
        <v>0</v>
      </c>
      <c r="E52" s="19">
        <f t="shared" si="12"/>
        <v>0</v>
      </c>
      <c r="F52" s="19">
        <f>SUM(F47:F51)</f>
        <v>438</v>
      </c>
      <c r="G52" s="19">
        <f>SUM(G47:G51)</f>
        <v>0</v>
      </c>
      <c r="H52" s="19">
        <f>SUM(H47:H51)</f>
        <v>438</v>
      </c>
      <c r="I52" s="45"/>
      <c r="J52" s="53"/>
    </row>
    <row r="53" customHeight="1" spans="1:10">
      <c r="A53" s="17"/>
      <c r="B53" s="18" t="s">
        <v>49</v>
      </c>
      <c r="C53" s="19">
        <f>SUM(C52,C46,C42,C38,C34,C30,C24,C19,C14,C11)</f>
        <v>20000</v>
      </c>
      <c r="D53" s="19">
        <f t="shared" ref="D53:H53" si="13">SUM(D52,D46,D42,D38,D34,D30,D24,D19,D14,D11)</f>
        <v>3</v>
      </c>
      <c r="E53" s="19">
        <f t="shared" si="13"/>
        <v>20000</v>
      </c>
      <c r="F53" s="19">
        <f t="shared" si="13"/>
        <v>19020.24</v>
      </c>
      <c r="G53" s="19">
        <f t="shared" si="13"/>
        <v>2688.95</v>
      </c>
      <c r="H53" s="19">
        <f t="shared" si="13"/>
        <v>21709.19</v>
      </c>
      <c r="I53" s="45"/>
      <c r="J53" s="54"/>
    </row>
    <row r="57" customHeight="1" spans="1:9">
      <c r="A57" s="33" t="s">
        <v>50</v>
      </c>
      <c r="B57" s="34"/>
      <c r="C57" s="35" t="s">
        <v>51</v>
      </c>
      <c r="D57" s="35"/>
      <c r="E57" s="35" t="s">
        <v>52</v>
      </c>
      <c r="F57" s="35"/>
      <c r="G57" s="35" t="s">
        <v>53</v>
      </c>
      <c r="H57" s="35"/>
      <c r="I57" s="55" t="s">
        <v>54</v>
      </c>
    </row>
    <row r="58" customHeight="1" spans="1:9">
      <c r="A58" s="36">
        <f>E53</f>
        <v>20000</v>
      </c>
      <c r="B58" s="37"/>
      <c r="C58" s="37">
        <f>H53</f>
        <v>21709.19</v>
      </c>
      <c r="D58" s="37"/>
      <c r="E58" s="37">
        <f>F53</f>
        <v>19020.24</v>
      </c>
      <c r="F58" s="37"/>
      <c r="G58" s="37">
        <f>G53</f>
        <v>2688.95</v>
      </c>
      <c r="H58" s="37"/>
      <c r="I58" s="56">
        <f>A58-C58</f>
        <v>-1709.19</v>
      </c>
    </row>
    <row r="60" customHeight="1" spans="1:9">
      <c r="A60" s="38" t="s">
        <v>55</v>
      </c>
      <c r="B60" s="39"/>
      <c r="C60" s="40" t="s">
        <v>56</v>
      </c>
      <c r="D60" s="38"/>
      <c r="E60" s="38" t="s">
        <v>57</v>
      </c>
      <c r="F60" s="38"/>
      <c r="G60" s="38" t="s">
        <v>58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2024-03-14T08:44:34Z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2052-12.1.0.16412</vt:lpwstr>
  </property>
</Properties>
</file>