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<sst xmlns="http://schemas.openxmlformats.org/spreadsheetml/2006/main" count="61">
  <si>
    <t>【借款报销单】</t>
  </si>
  <si>
    <t>团号：HMZA-180209-QD695</t>
  </si>
  <si>
    <t>会议日期：02.09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</si>
  <si>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</si>
  <si>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</si>
  <si>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</si>
  <si>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</si>
  <si>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</si>
  <si>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</si>
  <si>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</si>
  <si>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</si>
  <si>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</si>
  <si>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</si>
  <si>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</si>
  <si>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</si>
  <si>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</si>
  <si>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</si>
  <si>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</si>
  <si>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</si>
  <si>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</si>
  <si>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</si>
  <si>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</si>
  <si>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</si>
  <si>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</si>
  <si>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</si>
  <si>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7日客户外出用餐（15人）</t>
  </si>
  <si>
    <t>需提供刷卡联、菜单（小票）</t>
  </si>
  <si>
    <t>8日客户自助午餐（15人）</t>
  </si>
  <si>
    <t>8日客户外出用餐（15人）</t>
  </si>
  <si>
    <t>7日客户预估午餐（2人）</t>
  </si>
  <si>
    <t>活动餐费合计</t>
  </si>
  <si>
    <t>现地采买费用</t>
  </si>
  <si>
    <t>7日鲜花红酒-酒水购买备用</t>
  </si>
  <si>
    <t>尽量提供可用的原始发票，发票项目不可用的，且开票需要加收税点的可以不提供原始发票。网上交易均需提供交易截图。</t>
  </si>
  <si>
    <t>软中华-329</t>
  </si>
  <si>
    <t>7日鲜花</t>
  </si>
  <si>
    <t>现地采买费用合计</t>
  </si>
  <si>
    <t>第三方人工工资</t>
  </si>
  <si>
    <t>3月7-9日兼职1人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</si>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</sst>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26" workbookViewId="0">
      <selection activeCell="E35" sqref="E35"/>
    </sheetView>
  </sheetViews>
  <sheetFormatPr defaultColWidth="9" defaultRowHeight="21" customHeight="1"/>
  <cols>
    <col min="1" max="1" width="9" style="3"/>
    <col min="2" max="2" width="16.75" style="1" customWidth="1"/>
    <col min="3" max="3" width="11.625" style="4"/>
    <col min="4" max="4" width="9" style="1"/>
    <col min="5" max="5" width="12.875" style="1"/>
    <col min="6" max="8" width="9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5"/>
      <c r="J2" s="45"/>
      <c r="K2" s="45"/>
      <c r="L2" s="4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6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7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7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7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7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8"/>
      <c r="J13" s="49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6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7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8"/>
      <c r="J16" s="49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28"/>
      <c r="J17" s="50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28"/>
      <c r="J18" s="51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51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51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8"/>
      <c r="J21" s="52"/>
    </row>
    <row r="22" s="1" customFormat="1" customHeight="1" spans="1:10">
      <c r="A22" s="14">
        <v>4</v>
      </c>
      <c r="B22" s="15" t="s">
        <v>24</v>
      </c>
      <c r="C22" s="27">
        <v>7600</v>
      </c>
      <c r="D22" s="28">
        <v>1</v>
      </c>
      <c r="E22" s="27">
        <f>C22*D22</f>
        <v>7600</v>
      </c>
      <c r="F22" s="16">
        <v>0</v>
      </c>
      <c r="G22" s="16">
        <v>0</v>
      </c>
      <c r="H22" s="16">
        <f t="shared" ref="H22:H24" si="5">F22+G22</f>
        <v>0</v>
      </c>
      <c r="I22" s="28" t="s">
        <v>25</v>
      </c>
      <c r="J22" s="50" t="s">
        <v>26</v>
      </c>
    </row>
    <row r="23" s="1" customFormat="1" customHeight="1" spans="1:10">
      <c r="A23" s="14"/>
      <c r="B23" s="15"/>
      <c r="C23" s="27">
        <v>243</v>
      </c>
      <c r="D23" s="28">
        <v>15</v>
      </c>
      <c r="E23" s="27">
        <f>C23*D23</f>
        <v>3645</v>
      </c>
      <c r="F23" s="16">
        <v>0</v>
      </c>
      <c r="G23" s="16">
        <v>0</v>
      </c>
      <c r="H23" s="16">
        <f t="shared" si="5"/>
        <v>0</v>
      </c>
      <c r="I23" s="28" t="s">
        <v>27</v>
      </c>
      <c r="J23" s="51"/>
    </row>
    <row r="24" s="1" customFormat="1" customHeight="1" spans="1:10">
      <c r="A24" s="14"/>
      <c r="B24" s="15"/>
      <c r="C24" s="16">
        <v>3000</v>
      </c>
      <c r="D24" s="14">
        <v>1</v>
      </c>
      <c r="E24" s="27">
        <f>C24*D24</f>
        <v>3000</v>
      </c>
      <c r="F24" s="16">
        <v>0</v>
      </c>
      <c r="G24" s="16">
        <v>0</v>
      </c>
      <c r="H24" s="16">
        <f t="shared" si="5"/>
        <v>0</v>
      </c>
      <c r="I24" s="28" t="s">
        <v>28</v>
      </c>
      <c r="J24" s="53"/>
    </row>
    <row r="25" s="1" customFormat="1" customHeight="1" spans="1:10">
      <c r="A25" s="14"/>
      <c r="B25" s="15"/>
      <c r="C25" s="16">
        <v>600</v>
      </c>
      <c r="D25" s="14">
        <v>1</v>
      </c>
      <c r="E25" s="27">
        <v>600</v>
      </c>
      <c r="F25" s="16"/>
      <c r="G25" s="16"/>
      <c r="H25" s="16"/>
      <c r="I25" s="28" t="s">
        <v>29</v>
      </c>
      <c r="J25" s="53"/>
    </row>
    <row r="26" s="2" customFormat="1" customHeight="1" spans="1:10">
      <c r="A26" s="18"/>
      <c r="B26" s="19" t="s">
        <v>30</v>
      </c>
      <c r="C26" s="20">
        <f>SUM(C22)</f>
        <v>7600</v>
      </c>
      <c r="D26" s="20">
        <f>SUM(D22)</f>
        <v>1</v>
      </c>
      <c r="E26" s="20">
        <f>SUM(E22:E25)</f>
        <v>14845</v>
      </c>
      <c r="F26" s="20">
        <f t="shared" ref="F26:H26" si="6">SUM(F22:F23)</f>
        <v>0</v>
      </c>
      <c r="G26" s="20">
        <f t="shared" si="6"/>
        <v>0</v>
      </c>
      <c r="H26" s="20">
        <f t="shared" si="6"/>
        <v>0</v>
      </c>
      <c r="I26" s="48"/>
      <c r="J26" s="52"/>
    </row>
    <row r="27" s="1" customFormat="1" customHeight="1" spans="1:10">
      <c r="A27" s="21">
        <v>5</v>
      </c>
      <c r="B27" s="22" t="s">
        <v>31</v>
      </c>
      <c r="C27" s="29">
        <v>160</v>
      </c>
      <c r="D27" s="30">
        <v>10</v>
      </c>
      <c r="E27" s="29">
        <f>C27*D27</f>
        <v>1600</v>
      </c>
      <c r="F27" s="16">
        <v>0</v>
      </c>
      <c r="G27" s="16">
        <v>0</v>
      </c>
      <c r="H27" s="16">
        <f t="shared" ref="H27:H29" si="7">F27+G27</f>
        <v>0</v>
      </c>
      <c r="I27" s="28" t="s">
        <v>32</v>
      </c>
      <c r="J27" s="46" t="s">
        <v>33</v>
      </c>
    </row>
    <row r="28" s="1" customFormat="1" customHeight="1" spans="1:10">
      <c r="A28" s="24"/>
      <c r="B28" s="25"/>
      <c r="C28" s="31">
        <v>728</v>
      </c>
      <c r="D28" s="32">
        <v>1</v>
      </c>
      <c r="E28" s="29">
        <f>C28*D28</f>
        <v>728</v>
      </c>
      <c r="F28" s="16">
        <v>0</v>
      </c>
      <c r="G28" s="16">
        <v>0</v>
      </c>
      <c r="H28" s="16">
        <f t="shared" si="7"/>
        <v>0</v>
      </c>
      <c r="I28" s="28" t="s">
        <v>34</v>
      </c>
      <c r="J28" s="47"/>
    </row>
    <row r="29" s="1" customFormat="1" customHeight="1" spans="1:10">
      <c r="A29" s="33"/>
      <c r="B29" s="34"/>
      <c r="C29" s="35">
        <v>1327</v>
      </c>
      <c r="D29" s="36">
        <v>1</v>
      </c>
      <c r="E29" s="29">
        <f>C29*D29</f>
        <v>1327</v>
      </c>
      <c r="F29" s="16">
        <v>0</v>
      </c>
      <c r="G29" s="16">
        <v>0</v>
      </c>
      <c r="H29" s="16">
        <f t="shared" si="7"/>
        <v>0</v>
      </c>
      <c r="I29" s="28" t="s">
        <v>35</v>
      </c>
      <c r="J29" s="54"/>
    </row>
    <row r="30" s="2" customFormat="1" customHeight="1" spans="1:10">
      <c r="A30" s="18"/>
      <c r="B30" s="19" t="s">
        <v>36</v>
      </c>
      <c r="C30" s="20">
        <f>SUM(C27)</f>
        <v>160</v>
      </c>
      <c r="D30" s="20">
        <f>SUM(D27)</f>
        <v>10</v>
      </c>
      <c r="E30" s="20">
        <f>SUM(E27:E29)</f>
        <v>3655</v>
      </c>
      <c r="F30" s="20">
        <f t="shared" ref="F30:H30" si="8">SUM(F27:F28)</f>
        <v>0</v>
      </c>
      <c r="G30" s="20">
        <f t="shared" si="8"/>
        <v>0</v>
      </c>
      <c r="H30" s="20">
        <f t="shared" si="8"/>
        <v>0</v>
      </c>
      <c r="I30" s="48"/>
      <c r="J30" s="49"/>
    </row>
    <row r="31" s="1" customFormat="1" customHeight="1" spans="1:10">
      <c r="A31" s="14">
        <v>6</v>
      </c>
      <c r="B31" s="15" t="s">
        <v>37</v>
      </c>
      <c r="C31" s="16">
        <v>500</v>
      </c>
      <c r="D31" s="17">
        <v>3</v>
      </c>
      <c r="E31" s="16">
        <f>C31*D31</f>
        <v>1500</v>
      </c>
      <c r="F31" s="16">
        <v>0</v>
      </c>
      <c r="G31" s="16">
        <v>0</v>
      </c>
      <c r="H31" s="16">
        <f t="shared" ref="H31:H34" si="9">F31+G31</f>
        <v>0</v>
      </c>
      <c r="I31" s="28" t="s">
        <v>38</v>
      </c>
      <c r="J31" s="46" t="s">
        <v>39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9"/>
        <v>0</v>
      </c>
      <c r="I32" s="28"/>
      <c r="J32" s="51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9"/>
        <v>0</v>
      </c>
      <c r="I33" s="28"/>
      <c r="J33" s="51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9"/>
        <v>0</v>
      </c>
      <c r="I34" s="28"/>
      <c r="J34" s="51"/>
    </row>
    <row r="35" s="2" customFormat="1" customHeight="1" spans="1:10">
      <c r="A35" s="18"/>
      <c r="B35" s="19" t="s">
        <v>40</v>
      </c>
      <c r="C35" s="20">
        <f>SUM(C31)</f>
        <v>500</v>
      </c>
      <c r="D35" s="20">
        <f>SUM(D31)</f>
        <v>3</v>
      </c>
      <c r="E35" s="20">
        <f>SUM(E31)</f>
        <v>1500</v>
      </c>
      <c r="F35" s="20">
        <f t="shared" ref="F35:H35" si="10">SUM(F31:F34)</f>
        <v>0</v>
      </c>
      <c r="G35" s="20">
        <f t="shared" si="10"/>
        <v>0</v>
      </c>
      <c r="H35" s="20">
        <f t="shared" si="10"/>
        <v>0</v>
      </c>
      <c r="I35" s="48"/>
      <c r="J35" s="52"/>
    </row>
    <row r="36" s="1" customFormat="1" customHeight="1" spans="1:10">
      <c r="A36" s="14">
        <v>7</v>
      </c>
      <c r="B36" s="15" t="s">
        <v>41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11">F36+G36</f>
        <v>0</v>
      </c>
      <c r="I36" s="28"/>
      <c r="J36" s="55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1"/>
        <v>0</v>
      </c>
      <c r="I37" s="28"/>
      <c r="J37" s="56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11"/>
        <v>0</v>
      </c>
      <c r="I38" s="28"/>
      <c r="J38" s="56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1"/>
        <v>0</v>
      </c>
      <c r="I39" s="28"/>
      <c r="J39" s="56"/>
    </row>
    <row r="40" s="2" customFormat="1" customHeight="1" spans="1:10">
      <c r="A40" s="18"/>
      <c r="B40" s="19" t="s">
        <v>42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12">SUM(F36:F39)</f>
        <v>0</v>
      </c>
      <c r="G40" s="20">
        <f t="shared" si="12"/>
        <v>0</v>
      </c>
      <c r="H40" s="20">
        <f t="shared" si="12"/>
        <v>0</v>
      </c>
      <c r="I40" s="48"/>
      <c r="J40" s="57"/>
    </row>
    <row r="41" s="1" customFormat="1" customHeight="1" spans="1:10">
      <c r="A41" s="14">
        <v>8</v>
      </c>
      <c r="B41" s="15" t="s">
        <v>43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3">F41+G41</f>
        <v>0</v>
      </c>
      <c r="I41" s="28"/>
      <c r="J41" s="50" t="s">
        <v>44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3"/>
        <v>0</v>
      </c>
      <c r="I42" s="28"/>
      <c r="J42" s="51"/>
    </row>
    <row r="43" s="2" customFormat="1" customHeight="1" spans="1:10">
      <c r="A43" s="18"/>
      <c r="B43" s="19" t="s">
        <v>45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4">SUM(F41:F42)</f>
        <v>0</v>
      </c>
      <c r="G43" s="20">
        <f t="shared" si="14"/>
        <v>0</v>
      </c>
      <c r="H43" s="20">
        <f t="shared" si="14"/>
        <v>0</v>
      </c>
      <c r="I43" s="48"/>
      <c r="J43" s="52"/>
    </row>
    <row r="44" s="1" customFormat="1" customHeight="1" spans="1:10">
      <c r="A44" s="14">
        <v>9</v>
      </c>
      <c r="B44" s="15" t="s">
        <v>46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 t="shared" si="13"/>
        <v>0</v>
      </c>
      <c r="I44" s="28"/>
      <c r="J44" s="46" t="s">
        <v>47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3"/>
        <v>0</v>
      </c>
      <c r="I45" s="28"/>
      <c r="J45" s="47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3"/>
        <v>0</v>
      </c>
      <c r="I46" s="28"/>
      <c r="J46" s="47"/>
    </row>
    <row r="47" s="2" customFormat="1" customHeight="1" spans="1:10">
      <c r="A47" s="18"/>
      <c r="B47" s="19" t="s">
        <v>48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5">SUM(F44:F46)</f>
        <v>0</v>
      </c>
      <c r="G47" s="20">
        <f t="shared" si="15"/>
        <v>0</v>
      </c>
      <c r="H47" s="20">
        <f t="shared" si="15"/>
        <v>0</v>
      </c>
      <c r="I47" s="48"/>
      <c r="J47" s="49"/>
    </row>
    <row r="48" s="1" customFormat="1" customHeight="1" spans="1:10">
      <c r="A48" s="21">
        <v>10</v>
      </c>
      <c r="B48" s="15" t="s">
        <v>49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6">F48+G48</f>
        <v>0</v>
      </c>
      <c r="I48" s="28"/>
      <c r="J48" s="55"/>
    </row>
    <row r="49" s="1" customFormat="1" customHeight="1" spans="1:10">
      <c r="A49" s="37"/>
      <c r="B49" s="15"/>
      <c r="C49" s="16"/>
      <c r="D49" s="17"/>
      <c r="E49" s="16"/>
      <c r="F49" s="16">
        <v>0</v>
      </c>
      <c r="G49" s="16">
        <v>0</v>
      </c>
      <c r="H49" s="16">
        <f t="shared" si="16"/>
        <v>0</v>
      </c>
      <c r="I49" s="28"/>
      <c r="J49" s="56"/>
    </row>
    <row r="50" s="1" customFormat="1" customHeight="1" spans="1:10">
      <c r="A50" s="37"/>
      <c r="B50" s="15"/>
      <c r="C50" s="16"/>
      <c r="D50" s="17"/>
      <c r="E50" s="16"/>
      <c r="F50" s="16">
        <v>0</v>
      </c>
      <c r="G50" s="16">
        <v>0</v>
      </c>
      <c r="H50" s="16">
        <f t="shared" si="16"/>
        <v>0</v>
      </c>
      <c r="I50" s="28"/>
      <c r="J50" s="56"/>
    </row>
    <row r="51" s="1" customFormat="1" customHeight="1" spans="1:10">
      <c r="A51" s="37"/>
      <c r="B51" s="15"/>
      <c r="C51" s="16"/>
      <c r="D51" s="17"/>
      <c r="E51" s="16"/>
      <c r="F51" s="16">
        <v>0</v>
      </c>
      <c r="G51" s="16">
        <v>0</v>
      </c>
      <c r="H51" s="16">
        <f t="shared" si="16"/>
        <v>0</v>
      </c>
      <c r="I51" s="28"/>
      <c r="J51" s="56"/>
    </row>
    <row r="52" s="1" customFormat="1" customHeight="1" spans="1:10">
      <c r="A52" s="37"/>
      <c r="B52" s="15"/>
      <c r="C52" s="16"/>
      <c r="D52" s="17"/>
      <c r="E52" s="16"/>
      <c r="F52" s="16">
        <v>0</v>
      </c>
      <c r="G52" s="16">
        <v>0</v>
      </c>
      <c r="H52" s="16">
        <f t="shared" si="16"/>
        <v>0</v>
      </c>
      <c r="I52" s="28"/>
      <c r="J52" s="56"/>
    </row>
    <row r="53" s="1" customFormat="1" customHeight="1" spans="1:10">
      <c r="A53" s="37"/>
      <c r="B53" s="15"/>
      <c r="C53" s="16"/>
      <c r="D53" s="17"/>
      <c r="E53" s="16"/>
      <c r="F53" s="16">
        <v>0</v>
      </c>
      <c r="G53" s="16">
        <v>0</v>
      </c>
      <c r="H53" s="16">
        <f t="shared" si="16"/>
        <v>0</v>
      </c>
      <c r="I53" s="28"/>
      <c r="J53" s="56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6"/>
        <v>0</v>
      </c>
      <c r="I54" s="28"/>
      <c r="J54" s="56"/>
    </row>
    <row r="55" s="2" customFormat="1" customHeight="1" spans="1:10">
      <c r="A55" s="18"/>
      <c r="B55" s="19" t="s">
        <v>50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7">SUM(F48:F54)</f>
        <v>0</v>
      </c>
      <c r="G55" s="20">
        <f t="shared" si="17"/>
        <v>0</v>
      </c>
      <c r="H55" s="20">
        <f t="shared" si="17"/>
        <v>0</v>
      </c>
      <c r="I55" s="48"/>
      <c r="J55" s="57"/>
    </row>
    <row r="56" s="1" customFormat="1" customHeight="1" spans="1:10">
      <c r="A56" s="18"/>
      <c r="B56" s="19" t="s">
        <v>51</v>
      </c>
      <c r="C56" s="20">
        <f t="shared" ref="C56:H56" si="18">SUM(C55,C47,C43,C40,C35,C30,C26,C21,C16,C13)</f>
        <v>8260</v>
      </c>
      <c r="D56" s="20">
        <f t="shared" si="18"/>
        <v>14</v>
      </c>
      <c r="E56" s="20">
        <f t="shared" si="18"/>
        <v>20000</v>
      </c>
      <c r="F56" s="20">
        <f t="shared" si="18"/>
        <v>0</v>
      </c>
      <c r="G56" s="20">
        <f t="shared" si="18"/>
        <v>0</v>
      </c>
      <c r="H56" s="20">
        <f t="shared" si="18"/>
        <v>0</v>
      </c>
      <c r="I56" s="48"/>
      <c r="J56" s="58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8" t="s">
        <v>52</v>
      </c>
      <c r="B60" s="39"/>
      <c r="C60" s="40" t="s">
        <v>53</v>
      </c>
      <c r="D60" s="40"/>
      <c r="E60" s="40" t="s">
        <v>54</v>
      </c>
      <c r="F60" s="40"/>
      <c r="G60" s="40" t="s">
        <v>55</v>
      </c>
      <c r="H60" s="40"/>
      <c r="I60" s="59" t="s">
        <v>56</v>
      </c>
    </row>
    <row r="61" s="1" customFormat="1" customHeight="1" spans="1:9">
      <c r="A61" s="41">
        <f>E56</f>
        <v>20000</v>
      </c>
      <c r="B61" s="42"/>
      <c r="C61" s="42">
        <f>H56</f>
        <v>0</v>
      </c>
      <c r="D61" s="42"/>
      <c r="E61" s="42">
        <f>F56</f>
        <v>0</v>
      </c>
      <c r="F61" s="42"/>
      <c r="G61" s="42">
        <f>G56</f>
        <v>0</v>
      </c>
      <c r="H61" s="42"/>
      <c r="I61" s="60">
        <f>A61-C61</f>
        <v>20000</v>
      </c>
    </row>
    <row r="62" s="1" customFormat="1" customHeight="1" spans="1:3">
      <c r="A62" s="3"/>
      <c r="C62" s="4"/>
    </row>
    <row r="63" s="1" customFormat="1" customHeight="1" spans="1:9">
      <c r="A63" s="43" t="s">
        <v>57</v>
      </c>
      <c r="B63" s="2"/>
      <c r="C63" s="44" t="s">
        <v>58</v>
      </c>
      <c r="D63" s="43"/>
      <c r="E63" s="43" t="s">
        <v>59</v>
      </c>
      <c r="F63" s="43"/>
      <c r="G63" s="43" t="s">
        <v>60</v>
      </c>
      <c r="H63" s="43"/>
      <c r="I63" s="2"/>
    </row>
    <row r="65" customHeight="1" spans="9:9">
      <c r="I65" s="61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2018-02-01T02:38:00Z</dcterms:created>
  <dcterms:modified xsi:type="dcterms:W3CDTF">2018-03-02T08:21:34Z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