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员工报销明细" sheetId="1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<sst xmlns="http://schemas.openxmlformats.org/spreadsheetml/2006/main" count="91">
  <si>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</si>
  <si>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团号：HMZA-190803-QDH689</t>
  </si>
  <si>
    <t>会议日期：8月3-11日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</si>
  <si>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</si>
  <si>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</si>
  <si>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</si>
  <si>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</si>
  <si>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</si>
  <si>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</si>
  <si>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</si>
  <si>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</si>
  <si>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</si>
  <si>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</si>
  <si>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</si>
  <si>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</si>
  <si>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</si>
  <si>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</si>
  <si>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</si>
  <si>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</si>
  <si>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</si>
  <si>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</si>
  <si>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</si>
  <si>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</si>
  <si>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</si>
  <si>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</si>
  <si>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</si>
  <si>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</si>
  <si>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</si>
  <si>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白酒、啤酒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</si>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</sst>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23" fillId="27" borderId="18" applyNumberFormat="0" applyAlignment="0" applyProtection="0">
      <alignment vertical="center"/>
    </xf>
    <xf numFmtId="0" fontId="18" fillId="20" borderId="16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2:L60"/>
  <sheetViews>
    <sheetView tabSelected="1" topLeftCell="A11" workbookViewId="0">
      <selection activeCell="J22" sqref="J22:J24"/>
    </sheetView>
  </sheetViews>
  <sheetFormatPr defaultColWidth="9" defaultRowHeight="21" customHeight="1"/>
  <cols>
    <col min="1" max="1" width="9" style="51"/>
    <col min="2" max="2" width="16.625" customWidth="1"/>
    <col min="3" max="3" width="14.125" style="52" customWidth="1"/>
    <col min="4" max="4" width="7" customWidth="1"/>
    <col min="5" max="5" width="14.125" customWidth="1"/>
    <col min="6" max="6" width="10.4"/>
    <col min="8" max="8" width="11.8666666666667" customWidth="1"/>
    <col min="9" max="9" width="22.625" customWidth="1"/>
    <col min="10" max="10" width="33.7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3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6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6"/>
      <c r="J10" s="8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6"/>
      <c r="J11" s="87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6"/>
      <c r="J12" s="87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8"/>
      <c r="J13" s="89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6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6"/>
      <c r="J15" s="87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 t="shared" ref="F16:H16" si="4">SUM(F14:F15)</f>
        <v>0</v>
      </c>
      <c r="G16" s="67">
        <f t="shared" si="4"/>
        <v>0</v>
      </c>
      <c r="H16" s="67">
        <f t="shared" si="4"/>
        <v>0</v>
      </c>
      <c r="I16" s="88"/>
      <c r="J16" s="89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6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6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6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6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5">SUM(D17)</f>
        <v>0</v>
      </c>
      <c r="E21" s="67">
        <f t="shared" si="5"/>
        <v>0</v>
      </c>
      <c r="F21" s="67">
        <f>SUM(F17:F20)</f>
        <v>0</v>
      </c>
      <c r="G21" s="67">
        <f t="shared" ref="G21:H21" si="6">SUM(G17:G20)</f>
        <v>0</v>
      </c>
      <c r="H21" s="67">
        <f t="shared" si="6"/>
        <v>0</v>
      </c>
      <c r="I21" s="88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6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6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7">SUM(D22)</f>
        <v>0</v>
      </c>
      <c r="E24" s="67">
        <f t="shared" si="7"/>
        <v>0</v>
      </c>
      <c r="F24" s="67">
        <f>SUM(F22:F23)</f>
        <v>0</v>
      </c>
      <c r="G24" s="67">
        <f t="shared" ref="G24:H24" si="8">SUM(G22:G23)</f>
        <v>0</v>
      </c>
      <c r="H24" s="67">
        <f t="shared" si="8"/>
        <v>0</v>
      </c>
      <c r="I24" s="88"/>
      <c r="J24" s="92"/>
    </row>
    <row r="25" customHeight="1" spans="1:10">
      <c r="A25" s="68">
        <v>5</v>
      </c>
      <c r="B25" s="69" t="s">
        <v>27</v>
      </c>
      <c r="C25" s="70">
        <v>100000</v>
      </c>
      <c r="D25" s="68">
        <v>1</v>
      </c>
      <c r="E25" s="70">
        <f t="shared" si="2"/>
        <v>100000</v>
      </c>
      <c r="F25" s="63">
        <v>0</v>
      </c>
      <c r="G25" s="63">
        <v>0</v>
      </c>
      <c r="H25" s="63">
        <f t="shared" si="0"/>
        <v>0</v>
      </c>
      <c r="I25" s="84" t="s">
        <v>28</v>
      </c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9">F26+G26</f>
        <v>0</v>
      </c>
      <c r="I26" s="86"/>
      <c r="J26" s="87"/>
    </row>
    <row r="27" s="50" customFormat="1" customHeight="1" spans="1:10">
      <c r="A27" s="65"/>
      <c r="B27" s="66" t="s">
        <v>30</v>
      </c>
      <c r="C27" s="67">
        <f>SUM(C25)</f>
        <v>100000</v>
      </c>
      <c r="D27" s="67">
        <f t="shared" ref="D27:E27" si="10">SUM(D25)</f>
        <v>1</v>
      </c>
      <c r="E27" s="67">
        <f t="shared" si="10"/>
        <v>100000</v>
      </c>
      <c r="F27" s="67">
        <f>SUM(F25:F26)</f>
        <v>0</v>
      </c>
      <c r="G27" s="67">
        <f>SUM(G25:G26)</f>
        <v>0</v>
      </c>
      <c r="H27" s="67">
        <f t="shared" ref="H27" si="11">SUM(H25:H26)</f>
        <v>0</v>
      </c>
      <c r="I27" s="88"/>
      <c r="J27" s="89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6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6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6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6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2">SUM(D28)</f>
        <v>0</v>
      </c>
      <c r="E32" s="67">
        <f t="shared" si="12"/>
        <v>0</v>
      </c>
      <c r="F32" s="67">
        <f>SUM(F28:F31)</f>
        <v>0</v>
      </c>
      <c r="G32" s="67">
        <f t="shared" ref="G32:H32" si="13">SUM(G28:G31)</f>
        <v>0</v>
      </c>
      <c r="H32" s="67">
        <f t="shared" si="13"/>
        <v>0</v>
      </c>
      <c r="I32" s="88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6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6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6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6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4">SUM(D33)</f>
        <v>0</v>
      </c>
      <c r="E37" s="67">
        <f t="shared" si="14"/>
        <v>0</v>
      </c>
      <c r="F37" s="67">
        <f>SUM(F33:F36)</f>
        <v>0</v>
      </c>
      <c r="G37" s="67">
        <f t="shared" ref="G37:H37" si="15">SUM(G33:G36)</f>
        <v>0</v>
      </c>
      <c r="H37" s="67">
        <f t="shared" si="15"/>
        <v>0</v>
      </c>
      <c r="I37" s="88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6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6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6">SUM(D38)</f>
        <v>0</v>
      </c>
      <c r="E40" s="67">
        <f t="shared" si="16"/>
        <v>0</v>
      </c>
      <c r="F40" s="67">
        <f>SUM(F38:F39)</f>
        <v>0</v>
      </c>
      <c r="G40" s="67">
        <f t="shared" ref="G40:H40" si="17">SUM(G38:G39)</f>
        <v>0</v>
      </c>
      <c r="H40" s="67">
        <f t="shared" si="17"/>
        <v>0</v>
      </c>
      <c r="I40" s="88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6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6"/>
      <c r="J42" s="87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6"/>
      <c r="J43" s="87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8">SUM(D41)</f>
        <v>0</v>
      </c>
      <c r="E44" s="67">
        <f t="shared" si="18"/>
        <v>0</v>
      </c>
      <c r="F44" s="67">
        <f>SUM(F41:F43)</f>
        <v>0</v>
      </c>
      <c r="G44" s="67">
        <f t="shared" ref="G44:H44" si="19">SUM(G41:G43)</f>
        <v>0</v>
      </c>
      <c r="H44" s="67">
        <f t="shared" si="19"/>
        <v>0</v>
      </c>
      <c r="I44" s="88"/>
      <c r="J44" s="89"/>
    </row>
    <row r="45" customHeight="1" spans="1:10">
      <c r="A45" s="68">
        <v>10</v>
      </c>
      <c r="B45" s="62" t="s">
        <v>42</v>
      </c>
      <c r="C45" s="63">
        <v>0</v>
      </c>
      <c r="D45" s="64">
        <v>1</v>
      </c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6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20">F46+G46</f>
        <v>0</v>
      </c>
      <c r="I46" s="86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20"/>
        <v>0</v>
      </c>
      <c r="I47" s="86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20"/>
        <v>0</v>
      </c>
      <c r="I48" s="86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20"/>
        <v>0</v>
      </c>
      <c r="I49" s="86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20"/>
        <v>0</v>
      </c>
      <c r="I50" s="86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20"/>
        <v>0</v>
      </c>
      <c r="I51" s="86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1">SUM(D45)</f>
        <v>1</v>
      </c>
      <c r="E52" s="67">
        <f t="shared" si="21"/>
        <v>0</v>
      </c>
      <c r="F52" s="67">
        <f>SUM(F45:F51)</f>
        <v>0</v>
      </c>
      <c r="G52" s="67">
        <f t="shared" ref="G52:H52" si="22">SUM(G45:G51)</f>
        <v>0</v>
      </c>
      <c r="H52" s="67">
        <f t="shared" si="22"/>
        <v>0</v>
      </c>
      <c r="I52" s="88"/>
      <c r="J52" s="95"/>
    </row>
    <row r="53" customHeight="1" spans="1:10">
      <c r="A53" s="65"/>
      <c r="B53" s="66" t="s">
        <v>44</v>
      </c>
      <c r="C53" s="67">
        <f>SUM(C52,C44,C40,C37,C32,C27,C24,C21,C16,C13)</f>
        <v>100000</v>
      </c>
      <c r="D53" s="67">
        <f t="shared" ref="D53:H53" si="23">SUM(D52,D44,D40,D37,D32,D27,D24,D21,D16,D13)</f>
        <v>3</v>
      </c>
      <c r="E53" s="67">
        <f t="shared" si="23"/>
        <v>100000</v>
      </c>
      <c r="F53" s="67">
        <f t="shared" si="23"/>
        <v>0</v>
      </c>
      <c r="G53" s="67">
        <f t="shared" si="23"/>
        <v>0</v>
      </c>
      <c r="H53" s="67">
        <f t="shared" si="23"/>
        <v>0</v>
      </c>
      <c r="I53" s="88"/>
      <c r="J53" s="97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8" t="s">
        <v>49</v>
      </c>
    </row>
    <row r="58" customHeight="1" spans="1:9">
      <c r="A58" s="78">
        <f>E53</f>
        <v>100000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9">
        <f>A58-C58</f>
        <v>100000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393055555555556" right="0.393055555555556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/>
  <cols>
    <col min="1" max="1" width="1.46666666666667" customWidth="1"/>
    <col min="2" max="3" width="2.26666666666667" customWidth="1"/>
    <col min="4" max="4" width="12.1333333333333" customWidth="1"/>
    <col min="5" max="5" width="0.866666666666667" customWidth="1"/>
    <col min="6" max="6" width="18" customWidth="1"/>
    <col min="7" max="7" width="11.6" customWidth="1"/>
    <col min="8" max="8" width="11.1333333333333" customWidth="1"/>
    <col min="9" max="9" width="1" customWidth="1"/>
    <col min="10" max="10" width="11.8666666666667" customWidth="1"/>
    <col min="11" max="11" width="20.8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0"/>
      <c r="J11" s="41"/>
      <c r="K11" s="42" t="s">
        <v>76</v>
      </c>
    </row>
    <row r="12" ht="23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>
        <v>0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>
        <v>0</v>
      </c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42</v>
      </c>
      <c r="E15" s="27" t="s">
        <v>81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51</v>
      </c>
      <c r="G23" s="16" t="s">
        <v>85</v>
      </c>
      <c r="H23" s="16"/>
      <c r="I23" s="16"/>
      <c r="J23" s="16" t="s">
        <v>53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 t="shared" ref="F28:F30" si="0">F5</f>
        <v>王凤雨</v>
      </c>
      <c r="G28" s="7"/>
      <c r="H28" s="6" t="s">
        <v>57</v>
      </c>
      <c r="I28" s="5"/>
      <c r="J28" s="7" t="str">
        <f t="shared" ref="J28:J31" si="1"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 t="shared" si="0"/>
        <v>北京</v>
      </c>
      <c r="G29" s="11"/>
      <c r="H29" s="10" t="s">
        <v>61</v>
      </c>
      <c r="I29" s="9"/>
      <c r="J29" s="11" t="str">
        <f t="shared" si="1"/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 t="shared" si="0"/>
        <v>5.16-5.20</v>
      </c>
      <c r="G30" s="11"/>
      <c r="H30" s="10" t="s">
        <v>65</v>
      </c>
      <c r="I30" s="37"/>
      <c r="J30" s="11">
        <f t="shared" si="1"/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 t="shared" si="1"/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2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2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51</v>
      </c>
      <c r="G38" s="16" t="s">
        <v>85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dcterms:created xsi:type="dcterms:W3CDTF">2014-04-15T08:52:00Z</dcterms:created>
  <cp:lastPrinted>2019-07-31T08:48:00Z</cp:lastPrinted>
  <dcterms:modified xsi:type="dcterms:W3CDTF">2019-08-01T03:05:29Z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