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员工差旅明细!$A$1:$K$60</definedName>
  </definedNames>
  <calcPr calcId="144525" concurrentCalc="0"/>
</workbook>
</file>

<file path=xl/sharedStrings.xml><?xml version="1.0" encoding="utf-8"?>
<sst xmlns="http://schemas.openxmlformats.org/spreadsheetml/2006/main" count="116">
  <si>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</si>
  <si>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</si>
  <si>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</si>
  <si>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</si>
  <si>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</si>
  <si>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</si>
  <si>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</si>
  <si>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</si>
  <si>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</si>
  <si>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</si>
  <si>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</si>
  <si>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</si>
  <si>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</si>
  <si>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</si>
  <si>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</si>
  <si>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</si>
  <si>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</si>
  <si>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</si>
  <si>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</si>
  <si>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</si>
  <si>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</si>
  <si>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</si>
  <si>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</si>
  <si>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</si>
  <si>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</si>
  <si>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</si>
  <si>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</si>
  <si>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</si>
  <si>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</si>
  <si>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</si>
  <si>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</si>
  <si>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</si>
  <si>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</si>
  <si>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</si>
  <si>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</si>
  <si>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</si>
  <si>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</si>
  <si>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</si>
  <si>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</si>
  <si>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</si>
  <si>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</si>
  <si>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</si>
  <si>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</si>
  <si>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</si>
  <si>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</si>
  <si>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</si>
  <si>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</si>
  <si>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</si>
  <si>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</si>
  <si>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</si>
  <si>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</si>
  <si>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</si>
  <si>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</si>
  <si>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</si>
  <si>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</si>
  <si>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</si>
  <si>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</si>
  <si>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业务经理</t>
  </si>
  <si>
    <t>发生地:</t>
  </si>
  <si>
    <t>北京、天津、武汉、兰州</t>
  </si>
  <si>
    <t>部门:</t>
  </si>
  <si>
    <t>会奖6部</t>
  </si>
  <si>
    <t>发生日期:</t>
  </si>
  <si>
    <t>10.8-10.26</t>
  </si>
  <si>
    <t>报销日期:</t>
  </si>
  <si>
    <t>团号:</t>
  </si>
  <si>
    <t>HME-1710-A09STY225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</si>
  <si>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</si>
  <si>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</si>
  <si>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</si>
  <si>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</si>
  <si>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</si>
  <si>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</si>
  <si>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</si>
  <si>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</si>
  <si>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10.8 胡金磊杨宗霖 北京南-天津</t>
  </si>
  <si>
    <t>10.13 胡金磊杨宗霖王宁 天津-北京南</t>
  </si>
  <si>
    <t>市内交通（打车）</t>
  </si>
  <si>
    <t>10.13 酒店-火车站</t>
  </si>
  <si>
    <t>10.13北京南站-饭店 半路堵车，下车吃饭、过路费</t>
  </si>
  <si>
    <t>10.13 饭店-家 吃完饭打车回家</t>
  </si>
  <si>
    <t>10.14 家-机场、过路费</t>
  </si>
  <si>
    <t>10.19 酒店-机场、过路费</t>
  </si>
  <si>
    <t>10.20 酒店-饭店</t>
  </si>
  <si>
    <t>10.20 如家-皇冠假日酒店</t>
  </si>
  <si>
    <t>10.20 皇冠假日酒店-如家</t>
  </si>
  <si>
    <t>10.21 酒店-饭店</t>
  </si>
  <si>
    <t>10.21 饭店-酒店</t>
  </si>
  <si>
    <t>10.8 天津站-酒店、燃油附加税</t>
  </si>
  <si>
    <t>10.8 家-北京南站</t>
  </si>
  <si>
    <t>10.14 机场-酒店</t>
  </si>
  <si>
    <t>10.26 机场-家、过路费</t>
  </si>
  <si>
    <t>餐费</t>
  </si>
  <si>
    <t>10.8 胡金磊杨宗霖王宁 晚餐</t>
  </si>
  <si>
    <t>10.14 胡金磊王宁 晚餐</t>
  </si>
  <si>
    <t>10.15 王宁杨宗霖胡金磊 午餐</t>
  </si>
  <si>
    <t>10.17 杨宗霖胡金磊王宁 午餐</t>
  </si>
  <si>
    <t>10.17 胡金磊杨宗霖 晚餐</t>
  </si>
  <si>
    <t>10.19 胡金磊杨宗霖王宁 午餐</t>
  </si>
  <si>
    <t>10.21 胡金磊杨宗霖王宁 午餐</t>
  </si>
  <si>
    <t>10.21 胡金磊杨宗霖王宁 晚餐</t>
  </si>
  <si>
    <t>10.26 胡金磊杨宗霖王宁 午餐</t>
  </si>
  <si>
    <t>10.19 胡金磊杨宗霖王宁 晚餐</t>
  </si>
  <si>
    <t>10.26 胡金磊杨宗霖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</si>
  <si>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</si>
  <si>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</si>
  <si>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</si>
  <si>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</si>
  <si>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</si>
  <si>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</si>
  <si>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</si>
  <si>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</si>
  <si>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</si>
  <si>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天津 武汉 兰州</t>
  </si>
  <si>
    <t>10.9-10.13 10.16-10.20 
10.23-10.27</t>
  </si>
  <si>
    <t>10.8 10.14 10.15
 10.21 10.22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</si>
</sst>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2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15" borderId="19" applyNumberFormat="0" applyAlignment="0" applyProtection="0">
      <alignment vertical="center"/>
    </xf>
    <xf numFmtId="0" fontId="15" fillId="15" borderId="16" applyNumberFormat="0" applyAlignment="0" applyProtection="0">
      <alignment vertical="center"/>
    </xf>
    <xf numFmtId="0" fontId="25" fillId="34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61"/>
    <col min="2" max="2" width="16.75" customWidth="1"/>
    <col min="3" max="3" width="9" style="6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3" t="s">
        <v>1</v>
      </c>
      <c r="I4" s="63"/>
      <c r="J4" s="63" t="s">
        <v>2</v>
      </c>
    </row>
    <row r="5" customHeight="1" spans="8:10">
      <c r="H5" s="64"/>
      <c r="I5" s="64"/>
      <c r="J5" s="64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66" t="s">
        <v>7</v>
      </c>
    </row>
    <row r="7" customHeight="1" spans="1:10">
      <c r="A7" s="65"/>
      <c r="B7" s="66"/>
      <c r="C7" s="69" t="s">
        <v>8</v>
      </c>
      <c r="D7" s="70" t="s">
        <v>9</v>
      </c>
      <c r="E7" s="67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6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4"/>
      <c r="J8" s="95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4"/>
      <c r="J9" s="96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4"/>
      <c r="J10" s="96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4"/>
      <c r="J11" s="96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4"/>
      <c r="J12" s="96"/>
    </row>
    <row r="13" s="60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97"/>
      <c r="J13" s="98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4"/>
      <c r="J14" s="95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4"/>
      <c r="J15" s="96"/>
    </row>
    <row r="16" s="60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97"/>
      <c r="J16" s="98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>
        <v>0</v>
      </c>
      <c r="G17" s="73">
        <v>0</v>
      </c>
      <c r="H17" s="73">
        <f t="shared" si="0"/>
        <v>0</v>
      </c>
      <c r="I17" s="94"/>
      <c r="J17" s="99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4"/>
      <c r="J18" s="100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4"/>
      <c r="J19" s="100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4"/>
      <c r="J20" s="100"/>
    </row>
    <row r="21" s="60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97"/>
      <c r="J21" s="101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0</v>
      </c>
      <c r="H22" s="73">
        <f t="shared" si="0"/>
        <v>0</v>
      </c>
      <c r="I22" s="94"/>
      <c r="J22" s="99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4"/>
      <c r="J23" s="100"/>
    </row>
    <row r="24" s="60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0</v>
      </c>
      <c r="H24" s="77">
        <f t="shared" si="7"/>
        <v>0</v>
      </c>
      <c r="I24" s="97"/>
      <c r="J24" s="101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4"/>
      <c r="J25" s="95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4"/>
      <c r="J26" s="96"/>
    </row>
    <row r="27" s="60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97"/>
      <c r="J27" s="98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4"/>
      <c r="J28" s="95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4"/>
      <c r="J29" s="100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4"/>
      <c r="J30" s="100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4"/>
      <c r="J31" s="100"/>
    </row>
    <row r="32" s="60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97"/>
      <c r="J32" s="101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4"/>
      <c r="J33" s="102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4"/>
      <c r="J34" s="103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4"/>
      <c r="J35" s="103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4"/>
      <c r="J36" s="103"/>
    </row>
    <row r="37" s="60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97"/>
      <c r="J37" s="104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4"/>
      <c r="J38" s="99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4"/>
      <c r="J39" s="100"/>
    </row>
    <row r="40" s="60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97"/>
      <c r="J40" s="101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4"/>
      <c r="J41" s="95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4"/>
      <c r="J42" s="96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4"/>
      <c r="J43" s="96"/>
    </row>
    <row r="44" s="60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97"/>
      <c r="J44" s="98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73">
        <v>0</v>
      </c>
      <c r="G45" s="73">
        <v>0</v>
      </c>
      <c r="H45" s="73">
        <f t="shared" si="0"/>
        <v>0</v>
      </c>
      <c r="I45" s="94"/>
      <c r="J45" s="102"/>
    </row>
    <row r="46" customHeight="1" spans="1:10">
      <c r="A46" s="84"/>
      <c r="B46" s="72"/>
      <c r="C46" s="73"/>
      <c r="D46" s="74"/>
      <c r="E46" s="73"/>
      <c r="F46" s="73">
        <v>0</v>
      </c>
      <c r="G46" s="73">
        <v>0</v>
      </c>
      <c r="H46" s="73">
        <f t="shared" ref="H46:H51" si="19">F46+G46</f>
        <v>0</v>
      </c>
      <c r="I46" s="94"/>
      <c r="J46" s="103"/>
    </row>
    <row r="47" customHeight="1" spans="1:10">
      <c r="A47" s="84"/>
      <c r="B47" s="72"/>
      <c r="C47" s="73"/>
      <c r="D47" s="74"/>
      <c r="E47" s="73"/>
      <c r="F47" s="73">
        <v>0</v>
      </c>
      <c r="G47" s="73">
        <v>0</v>
      </c>
      <c r="H47" s="73">
        <f t="shared" si="19"/>
        <v>0</v>
      </c>
      <c r="I47" s="94"/>
      <c r="J47" s="103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4"/>
      <c r="J48" s="103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4"/>
      <c r="J49" s="103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4"/>
      <c r="J50" s="103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4"/>
      <c r="J51" s="103"/>
    </row>
    <row r="52" s="60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97"/>
      <c r="J52" s="104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0</v>
      </c>
      <c r="H53" s="77">
        <f t="shared" si="22"/>
        <v>0</v>
      </c>
      <c r="I53" s="97"/>
      <c r="J53" s="105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6" t="s">
        <v>48</v>
      </c>
    </row>
    <row r="58" customHeight="1" spans="1:9">
      <c r="A58" s="88">
        <f>E53</f>
        <v>0</v>
      </c>
      <c r="B58" s="89"/>
      <c r="C58" s="89">
        <f>H53</f>
        <v>0</v>
      </c>
      <c r="D58" s="89"/>
      <c r="E58" s="89">
        <f>F53</f>
        <v>0</v>
      </c>
      <c r="F58" s="89"/>
      <c r="G58" s="89">
        <f>G53</f>
        <v>0</v>
      </c>
      <c r="H58" s="89"/>
      <c r="I58" s="107">
        <f>A58-C58</f>
        <v>0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topLeftCell="A5" workbookViewId="0">
      <selection activeCell="K14" sqref="K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7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8"/>
      <c r="J7" s="11">
        <v>11.21</v>
      </c>
      <c r="K7" s="4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9"/>
      <c r="J8" s="15" t="s">
        <v>66</v>
      </c>
      <c r="K8" s="5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5" t="s">
        <v>74</v>
      </c>
      <c r="F11" s="26"/>
      <c r="G11" s="27">
        <v>109</v>
      </c>
      <c r="H11" s="27">
        <v>109</v>
      </c>
      <c r="I11" s="51"/>
      <c r="J11" s="52"/>
      <c r="K11" s="53" t="s">
        <v>75</v>
      </c>
    </row>
    <row r="12" ht="20.1" customHeight="1" spans="2:11">
      <c r="B12" s="22">
        <v>2</v>
      </c>
      <c r="C12" s="23"/>
      <c r="D12" s="28"/>
      <c r="E12" s="29"/>
      <c r="F12" s="30"/>
      <c r="G12" s="27">
        <v>163.5</v>
      </c>
      <c r="H12" s="27">
        <v>163.5</v>
      </c>
      <c r="I12" s="51"/>
      <c r="J12" s="52"/>
      <c r="K12" s="53" t="s">
        <v>76</v>
      </c>
    </row>
    <row r="13" ht="20.1" customHeight="1" spans="2:11">
      <c r="B13" s="22">
        <v>3</v>
      </c>
      <c r="C13" s="23"/>
      <c r="D13" s="28"/>
      <c r="E13" s="25" t="s">
        <v>77</v>
      </c>
      <c r="F13" s="26"/>
      <c r="G13" s="27">
        <v>68.4</v>
      </c>
      <c r="H13" s="27">
        <v>68.4</v>
      </c>
      <c r="I13" s="51"/>
      <c r="J13" s="52"/>
      <c r="K13" s="53" t="s">
        <v>78</v>
      </c>
    </row>
    <row r="14" ht="20.1" customHeight="1" spans="2:11">
      <c r="B14" s="22">
        <v>4</v>
      </c>
      <c r="C14" s="23"/>
      <c r="D14" s="28"/>
      <c r="E14" s="31"/>
      <c r="F14" s="32"/>
      <c r="G14" s="27">
        <v>83</v>
      </c>
      <c r="H14" s="27">
        <v>83</v>
      </c>
      <c r="I14" s="51"/>
      <c r="J14" s="52"/>
      <c r="K14" s="53" t="s">
        <v>79</v>
      </c>
    </row>
    <row r="15" ht="20.1" customHeight="1" spans="2:11">
      <c r="B15" s="22">
        <v>5</v>
      </c>
      <c r="C15" s="23"/>
      <c r="D15" s="28"/>
      <c r="E15" s="31"/>
      <c r="F15" s="32"/>
      <c r="G15" s="27">
        <v>42</v>
      </c>
      <c r="H15" s="27">
        <v>42</v>
      </c>
      <c r="I15" s="51"/>
      <c r="J15" s="52"/>
      <c r="K15" s="53" t="s">
        <v>80</v>
      </c>
    </row>
    <row r="16" ht="20.1" customHeight="1" spans="2:11">
      <c r="B16" s="22">
        <v>6</v>
      </c>
      <c r="C16" s="23"/>
      <c r="D16" s="28"/>
      <c r="E16" s="31"/>
      <c r="F16" s="32"/>
      <c r="G16" s="27">
        <v>163</v>
      </c>
      <c r="H16" s="27">
        <v>163</v>
      </c>
      <c r="I16" s="51"/>
      <c r="J16" s="52"/>
      <c r="K16" s="53" t="s">
        <v>81</v>
      </c>
    </row>
    <row r="17" ht="20.1" customHeight="1" spans="2:11">
      <c r="B17" s="22">
        <v>7</v>
      </c>
      <c r="C17" s="23"/>
      <c r="D17" s="28"/>
      <c r="E17" s="31"/>
      <c r="F17" s="32"/>
      <c r="G17" s="27">
        <v>171</v>
      </c>
      <c r="H17" s="27">
        <v>171</v>
      </c>
      <c r="I17" s="51"/>
      <c r="J17" s="52"/>
      <c r="K17" s="53" t="s">
        <v>82</v>
      </c>
    </row>
    <row r="18" ht="20.1" customHeight="1" spans="2:11">
      <c r="B18" s="22">
        <v>8</v>
      </c>
      <c r="C18" s="23"/>
      <c r="D18" s="28"/>
      <c r="E18" s="31"/>
      <c r="F18" s="32"/>
      <c r="G18" s="27">
        <v>11.4</v>
      </c>
      <c r="H18" s="27">
        <v>11.4</v>
      </c>
      <c r="I18" s="51"/>
      <c r="J18" s="52"/>
      <c r="K18" s="53" t="s">
        <v>83</v>
      </c>
    </row>
    <row r="19" ht="20.1" customHeight="1" spans="2:11">
      <c r="B19" s="22">
        <v>9</v>
      </c>
      <c r="C19" s="23"/>
      <c r="D19" s="28"/>
      <c r="E19" s="31"/>
      <c r="F19" s="32"/>
      <c r="G19" s="27">
        <v>10</v>
      </c>
      <c r="H19" s="27">
        <v>10</v>
      </c>
      <c r="I19" s="51"/>
      <c r="J19" s="52"/>
      <c r="K19" s="53" t="s">
        <v>84</v>
      </c>
    </row>
    <row r="20" ht="20.1" customHeight="1" spans="2:11">
      <c r="B20" s="22">
        <v>10</v>
      </c>
      <c r="C20" s="23"/>
      <c r="D20" s="28"/>
      <c r="E20" s="31"/>
      <c r="F20" s="32"/>
      <c r="G20" s="27">
        <v>10</v>
      </c>
      <c r="H20" s="27">
        <v>10</v>
      </c>
      <c r="I20" s="51"/>
      <c r="J20" s="52"/>
      <c r="K20" s="53" t="s">
        <v>85</v>
      </c>
    </row>
    <row r="21" ht="20.1" customHeight="1" spans="2:11">
      <c r="B21" s="22">
        <v>11</v>
      </c>
      <c r="C21" s="23"/>
      <c r="D21" s="28"/>
      <c r="E21" s="31"/>
      <c r="F21" s="32"/>
      <c r="G21" s="27">
        <v>19</v>
      </c>
      <c r="H21" s="27">
        <v>19</v>
      </c>
      <c r="I21" s="51"/>
      <c r="J21" s="52"/>
      <c r="K21" s="53" t="s">
        <v>86</v>
      </c>
    </row>
    <row r="22" ht="20.1" customHeight="1" spans="2:11">
      <c r="B22" s="22">
        <v>12</v>
      </c>
      <c r="C22" s="23"/>
      <c r="D22" s="28"/>
      <c r="E22" s="31"/>
      <c r="F22" s="32"/>
      <c r="G22" s="27">
        <v>26.49</v>
      </c>
      <c r="H22" s="27">
        <v>26.49</v>
      </c>
      <c r="I22" s="51"/>
      <c r="J22" s="52"/>
      <c r="K22" s="53" t="s">
        <v>87</v>
      </c>
    </row>
    <row r="23" ht="20.1" customHeight="1" spans="2:11">
      <c r="B23" s="22">
        <v>13</v>
      </c>
      <c r="C23" s="23"/>
      <c r="D23" s="28"/>
      <c r="E23" s="31"/>
      <c r="F23" s="32"/>
      <c r="G23" s="27">
        <v>78.9</v>
      </c>
      <c r="H23" s="27">
        <v>78.9</v>
      </c>
      <c r="I23" s="51"/>
      <c r="J23" s="52"/>
      <c r="K23" s="53" t="s">
        <v>88</v>
      </c>
    </row>
    <row r="24" ht="20.1" customHeight="1" spans="2:11">
      <c r="B24" s="22">
        <v>14</v>
      </c>
      <c r="C24" s="23"/>
      <c r="D24" s="28"/>
      <c r="E24" s="31"/>
      <c r="F24" s="32"/>
      <c r="G24" s="27">
        <v>61</v>
      </c>
      <c r="H24" s="27">
        <v>61</v>
      </c>
      <c r="I24" s="51"/>
      <c r="J24" s="52"/>
      <c r="K24" s="53" t="s">
        <v>89</v>
      </c>
    </row>
    <row r="25" ht="20.1" customHeight="1" spans="2:11">
      <c r="B25" s="22">
        <v>15</v>
      </c>
      <c r="C25" s="23"/>
      <c r="D25" s="28"/>
      <c r="E25" s="31"/>
      <c r="F25" s="32"/>
      <c r="G25" s="27">
        <v>138</v>
      </c>
      <c r="H25" s="27">
        <v>138</v>
      </c>
      <c r="I25" s="51"/>
      <c r="J25" s="52"/>
      <c r="K25" s="53" t="s">
        <v>90</v>
      </c>
    </row>
    <row r="26" ht="20.1" customHeight="1" spans="2:11">
      <c r="B26" s="22">
        <v>16</v>
      </c>
      <c r="C26" s="23"/>
      <c r="D26" s="28"/>
      <c r="E26" s="29"/>
      <c r="F26" s="30"/>
      <c r="G26" s="27">
        <v>180.22</v>
      </c>
      <c r="H26" s="27">
        <v>180.22</v>
      </c>
      <c r="I26" s="51"/>
      <c r="J26" s="52"/>
      <c r="K26" s="53" t="s">
        <v>91</v>
      </c>
    </row>
    <row r="27" ht="20.1" customHeight="1" spans="2:11">
      <c r="B27" s="22">
        <v>17</v>
      </c>
      <c r="C27" s="23"/>
      <c r="D27" s="28"/>
      <c r="E27" s="33" t="s">
        <v>92</v>
      </c>
      <c r="F27" s="34"/>
      <c r="G27" s="27">
        <v>140</v>
      </c>
      <c r="H27" s="27">
        <v>140</v>
      </c>
      <c r="I27" s="51"/>
      <c r="J27" s="52"/>
      <c r="K27" s="53" t="s">
        <v>93</v>
      </c>
    </row>
    <row r="28" ht="20.1" customHeight="1" spans="2:11">
      <c r="B28" s="22">
        <v>18</v>
      </c>
      <c r="C28" s="23"/>
      <c r="D28" s="28"/>
      <c r="E28" s="35"/>
      <c r="F28" s="36"/>
      <c r="G28" s="27">
        <v>301</v>
      </c>
      <c r="H28" s="27">
        <v>301</v>
      </c>
      <c r="I28" s="51"/>
      <c r="J28" s="52"/>
      <c r="K28" s="53" t="s">
        <v>94</v>
      </c>
    </row>
    <row r="29" ht="20.1" customHeight="1" spans="2:11">
      <c r="B29" s="22">
        <v>19</v>
      </c>
      <c r="C29" s="23"/>
      <c r="D29" s="28"/>
      <c r="E29" s="35"/>
      <c r="F29" s="36"/>
      <c r="G29" s="27">
        <v>167</v>
      </c>
      <c r="H29" s="27">
        <v>167</v>
      </c>
      <c r="I29" s="51"/>
      <c r="J29" s="52"/>
      <c r="K29" s="53" t="s">
        <v>95</v>
      </c>
    </row>
    <row r="30" ht="20.1" customHeight="1" spans="2:11">
      <c r="B30" s="22">
        <v>20</v>
      </c>
      <c r="C30" s="23"/>
      <c r="D30" s="28"/>
      <c r="E30" s="35"/>
      <c r="F30" s="36"/>
      <c r="G30" s="27">
        <v>80</v>
      </c>
      <c r="H30" s="27">
        <v>80</v>
      </c>
      <c r="I30" s="51"/>
      <c r="J30" s="52"/>
      <c r="K30" s="53" t="s">
        <v>96</v>
      </c>
    </row>
    <row r="31" ht="20.1" customHeight="1" spans="2:11">
      <c r="B31" s="22">
        <v>21</v>
      </c>
      <c r="C31" s="23"/>
      <c r="D31" s="28"/>
      <c r="E31" s="35"/>
      <c r="F31" s="36"/>
      <c r="G31" s="27">
        <v>107</v>
      </c>
      <c r="H31" s="27">
        <v>107</v>
      </c>
      <c r="I31" s="51"/>
      <c r="J31" s="52"/>
      <c r="K31" s="53" t="s">
        <v>97</v>
      </c>
    </row>
    <row r="32" ht="20.1" customHeight="1" spans="2:11">
      <c r="B32" s="22">
        <v>22</v>
      </c>
      <c r="C32" s="23"/>
      <c r="D32" s="28"/>
      <c r="E32" s="35"/>
      <c r="F32" s="36"/>
      <c r="G32" s="27">
        <v>138</v>
      </c>
      <c r="H32" s="27">
        <v>138</v>
      </c>
      <c r="I32" s="51"/>
      <c r="J32" s="52"/>
      <c r="K32" s="53" t="s">
        <v>98</v>
      </c>
    </row>
    <row r="33" ht="20.1" customHeight="1" spans="2:11">
      <c r="B33" s="22">
        <v>23</v>
      </c>
      <c r="C33" s="23"/>
      <c r="D33" s="28"/>
      <c r="E33" s="35"/>
      <c r="F33" s="36"/>
      <c r="G33" s="27">
        <v>90</v>
      </c>
      <c r="H33" s="27">
        <v>90</v>
      </c>
      <c r="I33" s="51"/>
      <c r="J33" s="52"/>
      <c r="K33" s="53" t="s">
        <v>99</v>
      </c>
    </row>
    <row r="34" ht="20.1" customHeight="1" spans="2:11">
      <c r="B34" s="22">
        <v>24</v>
      </c>
      <c r="C34" s="23"/>
      <c r="D34" s="28"/>
      <c r="E34" s="35"/>
      <c r="F34" s="36"/>
      <c r="G34" s="27">
        <v>230</v>
      </c>
      <c r="H34" s="27">
        <v>230</v>
      </c>
      <c r="I34" s="51"/>
      <c r="J34" s="52"/>
      <c r="K34" s="53" t="s">
        <v>100</v>
      </c>
    </row>
    <row r="35" ht="20.1" customHeight="1" spans="2:11">
      <c r="B35" s="22">
        <v>25</v>
      </c>
      <c r="C35" s="23"/>
      <c r="D35" s="28"/>
      <c r="E35" s="35"/>
      <c r="F35" s="36"/>
      <c r="G35" s="27">
        <v>260</v>
      </c>
      <c r="H35" s="27">
        <v>260</v>
      </c>
      <c r="I35" s="51"/>
      <c r="J35" s="52"/>
      <c r="K35" s="53" t="s">
        <v>101</v>
      </c>
    </row>
    <row r="36" ht="20.1" customHeight="1" spans="2:11">
      <c r="B36" s="22">
        <v>26</v>
      </c>
      <c r="C36" s="23"/>
      <c r="D36" s="28"/>
      <c r="E36" s="35"/>
      <c r="F36" s="36"/>
      <c r="G36" s="27">
        <v>190</v>
      </c>
      <c r="H36" s="27"/>
      <c r="I36" s="51"/>
      <c r="J36" s="52">
        <v>190</v>
      </c>
      <c r="K36" s="53" t="s">
        <v>102</v>
      </c>
    </row>
    <row r="37" ht="20.1" customHeight="1" spans="2:11">
      <c r="B37" s="22">
        <v>27</v>
      </c>
      <c r="C37" s="23"/>
      <c r="D37" s="28"/>
      <c r="E37" s="35"/>
      <c r="F37" s="36"/>
      <c r="G37" s="27">
        <v>132</v>
      </c>
      <c r="H37" s="27">
        <v>132</v>
      </c>
      <c r="I37" s="51"/>
      <c r="J37" s="52"/>
      <c r="K37" s="53" t="s">
        <v>103</v>
      </c>
    </row>
    <row r="38" ht="20.1" customHeight="1" spans="2:11">
      <c r="B38" s="22">
        <v>28</v>
      </c>
      <c r="C38" s="23"/>
      <c r="D38" s="24" t="s">
        <v>41</v>
      </c>
      <c r="E38" s="37"/>
      <c r="F38" s="37"/>
      <c r="G38" s="27">
        <v>0</v>
      </c>
      <c r="H38" s="27"/>
      <c r="I38" s="51"/>
      <c r="J38" s="52"/>
      <c r="K38" s="53"/>
    </row>
    <row r="39" ht="20.1" customHeight="1" spans="2:11">
      <c r="B39" s="22">
        <v>29</v>
      </c>
      <c r="C39" s="23"/>
      <c r="D39" s="28"/>
      <c r="E39" s="37"/>
      <c r="F39" s="37"/>
      <c r="G39" s="27">
        <v>0</v>
      </c>
      <c r="H39" s="27"/>
      <c r="I39" s="51"/>
      <c r="J39" s="52"/>
      <c r="K39" s="53"/>
    </row>
    <row r="40" ht="20.1" customHeight="1" spans="2:11">
      <c r="B40" s="22">
        <v>30</v>
      </c>
      <c r="C40" s="23"/>
      <c r="D40" s="38"/>
      <c r="E40" s="37"/>
      <c r="F40" s="37"/>
      <c r="G40" s="27">
        <v>0</v>
      </c>
      <c r="H40" s="27"/>
      <c r="I40" s="51"/>
      <c r="J40" s="52"/>
      <c r="K40" s="53"/>
    </row>
    <row r="41" ht="20.1" customHeight="1" spans="2:11">
      <c r="B41" s="19" t="s">
        <v>43</v>
      </c>
      <c r="C41" s="39"/>
      <c r="D41" s="39"/>
      <c r="E41" s="39"/>
      <c r="F41" s="20"/>
      <c r="G41" s="40">
        <f>SUM(G11:G40)</f>
        <v>3169.91</v>
      </c>
      <c r="H41" s="40">
        <f>SUM(H11:H40)</f>
        <v>2979.91</v>
      </c>
      <c r="I41" s="54">
        <f>SUM(I11:J40)</f>
        <v>190</v>
      </c>
      <c r="J41" s="55"/>
      <c r="K41" s="56"/>
    </row>
    <row r="42" ht="20.1" customHeight="1" spans="2:11">
      <c r="B42" s="16"/>
      <c r="C42" s="16"/>
      <c r="D42" s="16"/>
      <c r="E42" s="16"/>
      <c r="F42" s="16"/>
      <c r="G42" s="16"/>
      <c r="H42" s="16"/>
      <c r="I42" s="16"/>
      <c r="J42" s="57"/>
      <c r="K42" s="16"/>
    </row>
    <row r="43" ht="20.1" customHeight="1" spans="2:11">
      <c r="B43" s="21" t="s">
        <v>70</v>
      </c>
      <c r="C43" s="21"/>
      <c r="D43" s="21"/>
      <c r="E43" s="21"/>
      <c r="F43" s="21"/>
      <c r="G43" s="21" t="s">
        <v>104</v>
      </c>
      <c r="H43" s="21"/>
      <c r="I43" s="21"/>
      <c r="J43" s="21"/>
      <c r="K43" s="21" t="s">
        <v>105</v>
      </c>
    </row>
    <row r="44" ht="20.1" customHeight="1" spans="2:11">
      <c r="B44" s="41">
        <f>H41</f>
        <v>2979.91</v>
      </c>
      <c r="C44" s="41"/>
      <c r="D44" s="41"/>
      <c r="E44" s="41"/>
      <c r="F44" s="41"/>
      <c r="G44" s="41">
        <f>I41</f>
        <v>190</v>
      </c>
      <c r="H44" s="41"/>
      <c r="I44" s="41"/>
      <c r="J44" s="41"/>
      <c r="K44" s="58">
        <f>SUM(B44:J44)</f>
        <v>3169.91</v>
      </c>
    </row>
    <row r="45" ht="20.1" customHeight="1" spans="2:11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ht="20.1" customHeight="1" spans="2:11">
      <c r="B46" s="16" t="s">
        <v>106</v>
      </c>
      <c r="C46" s="16"/>
      <c r="D46" s="16"/>
      <c r="E46" s="16"/>
      <c r="F46" s="16" t="s">
        <v>50</v>
      </c>
      <c r="G46" s="16" t="s">
        <v>107</v>
      </c>
      <c r="H46" s="16"/>
      <c r="I46" s="16"/>
      <c r="J46" s="16" t="s">
        <v>52</v>
      </c>
      <c r="K46" s="16"/>
    </row>
    <row r="49" ht="18.75" spans="1:11">
      <c r="A49" s="2" t="s">
        <v>108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1" ht="20.1" customHeight="1" spans="2:11">
      <c r="B51" s="4"/>
      <c r="C51" s="5"/>
      <c r="D51" s="6" t="s">
        <v>54</v>
      </c>
      <c r="E51" s="6"/>
      <c r="F51" s="7" t="s">
        <v>55</v>
      </c>
      <c r="G51" s="7"/>
      <c r="H51" s="6" t="s">
        <v>56</v>
      </c>
      <c r="I51" s="5"/>
      <c r="J51" s="7" t="s">
        <v>57</v>
      </c>
      <c r="K51" s="46"/>
    </row>
    <row r="52" ht="20.1" customHeight="1" spans="2:11">
      <c r="B52" s="8"/>
      <c r="C52" s="9"/>
      <c r="D52" s="10" t="s">
        <v>58</v>
      </c>
      <c r="E52" s="10"/>
      <c r="F52" s="11" t="s">
        <v>59</v>
      </c>
      <c r="G52" s="11"/>
      <c r="H52" s="10" t="s">
        <v>60</v>
      </c>
      <c r="I52" s="9"/>
      <c r="J52" s="11" t="s">
        <v>61</v>
      </c>
      <c r="K52" s="47"/>
    </row>
    <row r="53" ht="20.1" customHeight="1" spans="2:11">
      <c r="B53" s="8"/>
      <c r="C53" s="9"/>
      <c r="D53" s="10" t="s">
        <v>62</v>
      </c>
      <c r="E53" s="10"/>
      <c r="F53" s="11" t="s">
        <v>63</v>
      </c>
      <c r="G53" s="11"/>
      <c r="H53" s="10" t="s">
        <v>64</v>
      </c>
      <c r="I53" s="48"/>
      <c r="J53" s="11">
        <v>11.3</v>
      </c>
      <c r="K53" s="47"/>
    </row>
    <row r="54" ht="20.1" customHeight="1" spans="2:11">
      <c r="B54" s="12"/>
      <c r="C54" s="13"/>
      <c r="D54" s="14"/>
      <c r="E54" s="14"/>
      <c r="F54" s="15"/>
      <c r="G54" s="15"/>
      <c r="H54" s="14" t="s">
        <v>65</v>
      </c>
      <c r="I54" s="49"/>
      <c r="J54" s="15" t="s">
        <v>66</v>
      </c>
      <c r="K54" s="50"/>
    </row>
    <row r="55" ht="20.1" customHeight="1"/>
    <row r="56" ht="20.1" customHeight="1" spans="2:11">
      <c r="B56" s="37"/>
      <c r="C56" s="37"/>
      <c r="D56" s="42" t="s">
        <v>109</v>
      </c>
      <c r="E56" s="37" t="s">
        <v>110</v>
      </c>
      <c r="F56" s="37"/>
      <c r="G56" s="27" t="s">
        <v>111</v>
      </c>
      <c r="H56" s="27" t="s">
        <v>112</v>
      </c>
      <c r="I56" s="27" t="s">
        <v>43</v>
      </c>
      <c r="J56" s="27"/>
      <c r="K56" s="44" t="s">
        <v>72</v>
      </c>
    </row>
    <row r="57" ht="31" customHeight="1" spans="2:11">
      <c r="B57" s="37">
        <v>1</v>
      </c>
      <c r="C57" s="37"/>
      <c r="D57" s="43" t="s">
        <v>113</v>
      </c>
      <c r="E57" s="44" t="s">
        <v>114</v>
      </c>
      <c r="F57" s="37"/>
      <c r="G57" s="27">
        <v>100</v>
      </c>
      <c r="H57" s="27">
        <v>14</v>
      </c>
      <c r="I57" s="51">
        <f>G57*H57</f>
        <v>1400</v>
      </c>
      <c r="J57" s="52"/>
      <c r="K57" s="59"/>
    </row>
    <row r="58" ht="31" customHeight="1" spans="2:11">
      <c r="B58" s="37">
        <v>2</v>
      </c>
      <c r="C58" s="37"/>
      <c r="D58" s="43" t="s">
        <v>113</v>
      </c>
      <c r="E58" s="44" t="s">
        <v>115</v>
      </c>
      <c r="F58" s="37"/>
      <c r="G58" s="27">
        <v>200</v>
      </c>
      <c r="H58" s="27">
        <v>5</v>
      </c>
      <c r="I58" s="51">
        <f>G58*H58</f>
        <v>1000</v>
      </c>
      <c r="J58" s="52"/>
      <c r="K58" s="59"/>
    </row>
    <row r="59" ht="20.1" customHeight="1" spans="2:11">
      <c r="B59" s="19" t="s">
        <v>43</v>
      </c>
      <c r="C59" s="39"/>
      <c r="D59" s="39"/>
      <c r="E59" s="39"/>
      <c r="F59" s="20"/>
      <c r="G59" s="40"/>
      <c r="H59" s="40">
        <f>SUM(H42:H58)</f>
        <v>19</v>
      </c>
      <c r="I59" s="54">
        <f>SUM(I57:J58)</f>
        <v>2400</v>
      </c>
      <c r="J59" s="55"/>
      <c r="K59" s="56"/>
    </row>
    <row r="60" ht="20.1" customHeight="1" spans="2:11">
      <c r="B60" s="16" t="s">
        <v>106</v>
      </c>
      <c r="C60" s="16"/>
      <c r="D60" s="16"/>
      <c r="E60" s="16"/>
      <c r="F60" s="16" t="s">
        <v>50</v>
      </c>
      <c r="G60" s="16" t="s">
        <v>107</v>
      </c>
      <c r="H60" s="16"/>
      <c r="I60" s="16"/>
      <c r="J60" s="16" t="s">
        <v>52</v>
      </c>
      <c r="K60" s="16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I13:J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B43:F43"/>
    <mergeCell ref="G43:J43"/>
    <mergeCell ref="B44:F44"/>
    <mergeCell ref="G44:J44"/>
    <mergeCell ref="A49:K49"/>
    <mergeCell ref="F51:G51"/>
    <mergeCell ref="J51:K51"/>
    <mergeCell ref="F52:G52"/>
    <mergeCell ref="J52:K52"/>
    <mergeCell ref="F53:G53"/>
    <mergeCell ref="J53:K53"/>
    <mergeCell ref="J54:K54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F59"/>
    <mergeCell ref="I59:J59"/>
    <mergeCell ref="D11:D37"/>
    <mergeCell ref="D38:D40"/>
    <mergeCell ref="E27:F37"/>
    <mergeCell ref="E13:F26"/>
    <mergeCell ref="E11:F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OY</cp:lastModifiedBy>
  <dcterms:created xsi:type="dcterms:W3CDTF">2014-04-15T08:52:00Z</dcterms:created>
  <cp:lastPrinted>2017-09-06T05:53:00Z</cp:lastPrinted>
  <dcterms:modified xsi:type="dcterms:W3CDTF">2017-11-20T09:07:11Z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