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DCE93BE7-10AE-3948-AB69-E096E00E9E3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K33" i="2" s="1"/>
  <c r="I30" i="2"/>
  <c r="G33" i="2"/>
  <c r="E47" i="3"/>
  <c r="E54" i="3" s="1"/>
  <c r="E43" i="3"/>
  <c r="E46" i="3"/>
  <c r="E40" i="3"/>
  <c r="E42" i="3" s="1"/>
  <c r="E35" i="3"/>
  <c r="E39" i="3"/>
  <c r="E34" i="3"/>
  <c r="E22" i="3"/>
  <c r="E24" i="3" s="1"/>
  <c r="E17" i="3"/>
  <c r="E21" i="3" s="1"/>
  <c r="E14" i="3"/>
  <c r="E16" i="3" s="1"/>
  <c r="E8" i="3"/>
  <c r="E13" i="3" s="1"/>
  <c r="H47" i="3"/>
  <c r="H48" i="3"/>
  <c r="H49" i="3"/>
  <c r="H50" i="3"/>
  <c r="H54" i="3" s="1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14" i="3"/>
  <c r="H15" i="3"/>
  <c r="H16" i="3"/>
  <c r="H8" i="3"/>
  <c r="H13" i="3" s="1"/>
  <c r="H9" i="3"/>
  <c r="H10" i="3"/>
  <c r="H11" i="3"/>
  <c r="H12" i="3"/>
  <c r="G54" i="3"/>
  <c r="G46" i="3"/>
  <c r="G42" i="3"/>
  <c r="G55" i="3" s="1"/>
  <c r="G60" i="3" s="1"/>
  <c r="G39" i="3"/>
  <c r="G34" i="3"/>
  <c r="G24" i="3"/>
  <c r="G21" i="3"/>
  <c r="G16" i="3"/>
  <c r="G13" i="3"/>
  <c r="F54" i="3"/>
  <c r="F46" i="3"/>
  <c r="F42" i="3"/>
  <c r="F39" i="3"/>
  <c r="F34" i="3"/>
  <c r="F29" i="3"/>
  <c r="F24" i="3"/>
  <c r="F21" i="3"/>
  <c r="F55" i="3" s="1"/>
  <c r="E60" i="3" s="1"/>
  <c r="F16" i="3"/>
  <c r="F13" i="3"/>
  <c r="D54" i="3"/>
  <c r="D55" i="3" s="1"/>
  <c r="D46" i="3"/>
  <c r="D42" i="3"/>
  <c r="D39" i="3"/>
  <c r="D34" i="3"/>
  <c r="D29" i="3"/>
  <c r="D24" i="3"/>
  <c r="D21" i="3"/>
  <c r="D16" i="3"/>
  <c r="D13" i="3"/>
  <c r="H21" i="3" l="1"/>
  <c r="H55" i="3" s="1"/>
  <c r="C60" i="3" s="1"/>
  <c r="E55" i="3"/>
  <c r="A60" i="3" s="1"/>
  <c r="I60" i="3" l="1"/>
</calcChain>
</file>

<file path=xl/sharedStrings.xml><?xml version="1.0" encoding="utf-8"?>
<sst xmlns="http://schemas.openxmlformats.org/spreadsheetml/2006/main" count="110" uniqueCount="90">
  <si>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</si>
  <si>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</si>
  <si>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</si>
  <si>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</si>
  <si>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</si>
  <si>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</si>
  <si>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</si>
  <si>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</si>
  <si>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</si>
  <si>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</si>
  <si>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</si>
  <si>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</si>
  <si>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</si>
  <si>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</si>
  <si>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</si>
  <si>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</si>
  <si>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</si>
  <si>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</si>
  <si>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</si>
  <si>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</si>
  <si>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</si>
  <si>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</si>
  <si>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</si>
  <si>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</si>
  <si>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</si>
  <si>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</si>
  <si>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</si>
  <si>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</si>
  <si>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</si>
  <si>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</si>
  <si>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</si>
  <si>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</si>
  <si>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</si>
  <si>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</si>
  <si>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</si>
  <si>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</si>
  <si>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</si>
  <si>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</si>
  <si>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</si>
  <si>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</si>
  <si>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</si>
  <si>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</si>
  <si>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</si>
  <si>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</si>
  <si>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</si>
  <si>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</si>
  <si>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</si>
  <si>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</si>
  <si>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</si>
  <si>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</si>
  <si>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</si>
  <si>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</si>
  <si>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</si>
  <si>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</si>
  <si>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</si>
  <si>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</si>
  <si>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</si>
  <si>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</si>
  <si>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</si>
  <si>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</si>
  <si>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</si>
  <si>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</si>
  <si>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</si>
  <si>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</si>
  <si>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</si>
  <si>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</si>
  <si>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</si>
  <si>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</si>
  <si>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</si>
  <si>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</si>
  <si>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</si>
  <si>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</si>
  <si>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</si>
  <si>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</si>
  <si>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</si>
  <si>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</si>
  <si>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</si>
  <si>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</si>
  <si>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</si>
  <si>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</si>
  <si>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</si>
  <si>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</si>
  <si>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</si>
  <si>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</si>
  <si>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团号：HMZA-230303-YCH696</t>
    <phoneticPr fontId="12" type="noConversion"/>
  </si>
  <si>
    <t>会议日期：8月6日-9月1日</t>
    <phoneticPr fontId="12" type="noConversion"/>
  </si>
  <si>
    <t>携程酒店</t>
    <phoneticPr fontId="12" type="noConversion"/>
  </si>
  <si>
    <t>Booking酒店</t>
    <phoneticPr fontId="12" type="noConversion"/>
  </si>
  <si>
    <t>境外保险</t>
    <phoneticPr fontId="12" type="noConversion"/>
  </si>
  <si>
    <t>境外机票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</si>
</sst>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workbookViewId="0">
      <selection activeCell="I24" sqref="I24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5" max="5" width="11.1640625" customWidth="1"/>
    <col min="6" max="6" width="12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84</v>
      </c>
      <c r="I4" s="74"/>
      <c r="J4" s="74" t="s">
        <v>85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70000</v>
      </c>
      <c r="D17" s="68">
        <v>1</v>
      </c>
      <c r="E17" s="70">
        <f t="shared" si="2"/>
        <v>70000</v>
      </c>
      <c r="F17" s="34">
        <v>29768.04</v>
      </c>
      <c r="G17" s="34">
        <v>0</v>
      </c>
      <c r="H17" s="34">
        <f t="shared" si="0"/>
        <v>29768.04</v>
      </c>
      <c r="I17" s="50" t="s">
        <v>86</v>
      </c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21959.41</v>
      </c>
      <c r="G18" s="34">
        <v>0</v>
      </c>
      <c r="H18" s="34">
        <f t="shared" si="0"/>
        <v>21959.41</v>
      </c>
      <c r="I18" s="50" t="s">
        <v>87</v>
      </c>
      <c r="J18" s="77"/>
    </row>
    <row r="19" spans="1:10" ht="21" customHeight="1">
      <c r="A19" s="63"/>
      <c r="B19" s="57"/>
      <c r="C19" s="70"/>
      <c r="D19" s="68"/>
      <c r="E19" s="70"/>
      <c r="F19" s="34">
        <v>3780</v>
      </c>
      <c r="G19" s="34">
        <v>0</v>
      </c>
      <c r="H19" s="34">
        <f t="shared" si="0"/>
        <v>3780</v>
      </c>
      <c r="I19" s="50" t="s">
        <v>88</v>
      </c>
      <c r="J19" s="77"/>
    </row>
    <row r="20" spans="1:10" ht="21" customHeight="1">
      <c r="A20" s="63"/>
      <c r="B20" s="57"/>
      <c r="C20" s="70"/>
      <c r="D20" s="68"/>
      <c r="E20" s="70"/>
      <c r="F20" s="34">
        <v>6993</v>
      </c>
      <c r="G20" s="34">
        <v>0</v>
      </c>
      <c r="H20" s="34">
        <f t="shared" si="0"/>
        <v>6993</v>
      </c>
      <c r="I20" s="50" t="s">
        <v>89</v>
      </c>
      <c r="J20" s="77"/>
    </row>
    <row r="21" spans="1:10" s="27" customFormat="1" ht="21" customHeight="1">
      <c r="A21" s="35"/>
      <c r="B21" s="36" t="s">
        <v>21</v>
      </c>
      <c r="C21" s="37">
        <f>SUM(C17)</f>
        <v>70000</v>
      </c>
      <c r="D21" s="37">
        <f t="shared" ref="D21:E21" si="4">SUM(D17)</f>
        <v>1</v>
      </c>
      <c r="E21" s="37">
        <f t="shared" si="4"/>
        <v>70000</v>
      </c>
      <c r="F21" s="37">
        <f>SUM(F17:F20)</f>
        <v>62500.45</v>
      </c>
      <c r="G21" s="37">
        <f t="shared" ref="G21:H21" si="5">SUM(G17:G20)</f>
        <v>0</v>
      </c>
      <c r="H21" s="37">
        <f t="shared" si="5"/>
        <v>62500.45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0</v>
      </c>
      <c r="G23" s="34">
        <v>0</v>
      </c>
      <c r="H23" s="34">
        <f t="shared" si="0"/>
        <v>0</v>
      </c>
      <c r="I23" s="41"/>
      <c r="J23" s="77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78"/>
    </row>
    <row r="25" spans="1:10" ht="21" customHeight="1">
      <c r="A25" s="64">
        <v>5</v>
      </c>
      <c r="B25" s="58" t="s">
        <v>25</v>
      </c>
      <c r="C25" s="71">
        <v>0</v>
      </c>
      <c r="D25" s="71"/>
      <c r="E25" s="70">
        <f>C25*D25</f>
        <v>0</v>
      </c>
      <c r="F25" s="34">
        <v>0</v>
      </c>
      <c r="G25" s="34">
        <v>0</v>
      </c>
      <c r="H25" s="34">
        <v>0</v>
      </c>
      <c r="I25" s="41"/>
      <c r="J25" s="79" t="s">
        <v>26</v>
      </c>
    </row>
    <row r="26" spans="1:10" ht="21" customHeight="1">
      <c r="A26" s="66"/>
      <c r="B26" s="60"/>
      <c r="C26" s="73"/>
      <c r="D26" s="73"/>
      <c r="E26" s="70"/>
      <c r="F26" s="34">
        <v>0</v>
      </c>
      <c r="G26" s="34">
        <v>0</v>
      </c>
      <c r="H26" s="34">
        <v>0</v>
      </c>
      <c r="I26" s="41"/>
      <c r="J26" s="80"/>
    </row>
    <row r="27" spans="1:10" ht="21" customHeight="1">
      <c r="A27" s="66"/>
      <c r="B27" s="60"/>
      <c r="C27" s="73"/>
      <c r="D27" s="73"/>
      <c r="E27" s="70"/>
      <c r="F27" s="34">
        <v>0</v>
      </c>
      <c r="G27" s="34">
        <v>0</v>
      </c>
      <c r="H27" s="34">
        <v>0</v>
      </c>
      <c r="I27" s="41"/>
      <c r="J27" s="80"/>
    </row>
    <row r="28" spans="1:10" ht="21" customHeight="1">
      <c r="A28" s="65"/>
      <c r="B28" s="59"/>
      <c r="C28" s="72"/>
      <c r="D28" s="72"/>
      <c r="E28" s="70"/>
      <c r="F28" s="34">
        <v>0</v>
      </c>
      <c r="G28" s="34">
        <v>0</v>
      </c>
      <c r="H28" s="34">
        <v>0</v>
      </c>
      <c r="I28" s="41"/>
      <c r="J28" s="80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81"/>
    </row>
    <row r="30" spans="1:10" ht="21" customHeight="1">
      <c r="A30" s="63">
        <v>6</v>
      </c>
      <c r="B30" s="57" t="s">
        <v>28</v>
      </c>
      <c r="C30" s="70">
        <v>0</v>
      </c>
      <c r="D30" s="68"/>
      <c r="E30" s="7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79" t="s">
        <v>29</v>
      </c>
    </row>
    <row r="31" spans="1:10" ht="21" customHeight="1">
      <c r="A31" s="63"/>
      <c r="B31" s="57"/>
      <c r="C31" s="70"/>
      <c r="D31" s="68"/>
      <c r="E31" s="70"/>
      <c r="F31" s="34">
        <v>0</v>
      </c>
      <c r="G31" s="34">
        <v>0</v>
      </c>
      <c r="H31" s="34">
        <f t="shared" si="0"/>
        <v>0</v>
      </c>
      <c r="I31" s="41"/>
      <c r="J31" s="77"/>
    </row>
    <row r="32" spans="1:10" ht="21" customHeight="1">
      <c r="A32" s="63"/>
      <c r="B32" s="57"/>
      <c r="C32" s="70"/>
      <c r="D32" s="68"/>
      <c r="E32" s="70"/>
      <c r="F32" s="34">
        <v>0</v>
      </c>
      <c r="G32" s="34">
        <v>0</v>
      </c>
      <c r="H32" s="34">
        <f t="shared" si="0"/>
        <v>0</v>
      </c>
      <c r="I32" s="41"/>
      <c r="J32" s="77"/>
    </row>
    <row r="33" spans="1:10" ht="21" customHeight="1">
      <c r="A33" s="63"/>
      <c r="B33" s="57"/>
      <c r="C33" s="70"/>
      <c r="D33" s="68"/>
      <c r="E33" s="70"/>
      <c r="F33" s="34">
        <v>0</v>
      </c>
      <c r="G33" s="34">
        <v>0</v>
      </c>
      <c r="H33" s="34">
        <f t="shared" si="0"/>
        <v>0</v>
      </c>
      <c r="I33" s="41"/>
      <c r="J33" s="77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78"/>
    </row>
    <row r="35" spans="1:10" ht="21" customHeight="1">
      <c r="A35" s="63">
        <v>7</v>
      </c>
      <c r="B35" s="57" t="s">
        <v>31</v>
      </c>
      <c r="C35" s="70">
        <v>0</v>
      </c>
      <c r="D35" s="68"/>
      <c r="E35" s="7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82"/>
    </row>
    <row r="36" spans="1:10" ht="21" customHeight="1">
      <c r="A36" s="63"/>
      <c r="B36" s="57"/>
      <c r="C36" s="70"/>
      <c r="D36" s="68"/>
      <c r="E36" s="70"/>
      <c r="F36" s="34">
        <v>0</v>
      </c>
      <c r="G36" s="34">
        <v>0</v>
      </c>
      <c r="H36" s="34">
        <f t="shared" si="0"/>
        <v>0</v>
      </c>
      <c r="I36" s="41"/>
      <c r="J36" s="83"/>
    </row>
    <row r="37" spans="1:10" ht="21" customHeight="1">
      <c r="A37" s="63"/>
      <c r="B37" s="57"/>
      <c r="C37" s="70"/>
      <c r="D37" s="68"/>
      <c r="E37" s="70"/>
      <c r="F37" s="34">
        <v>0</v>
      </c>
      <c r="G37" s="34">
        <v>0</v>
      </c>
      <c r="H37" s="34">
        <f t="shared" si="0"/>
        <v>0</v>
      </c>
      <c r="I37" s="41"/>
      <c r="J37" s="83"/>
    </row>
    <row r="38" spans="1:10" ht="21" customHeight="1">
      <c r="A38" s="63"/>
      <c r="B38" s="57"/>
      <c r="C38" s="70"/>
      <c r="D38" s="68"/>
      <c r="E38" s="70"/>
      <c r="F38" s="34">
        <v>0</v>
      </c>
      <c r="G38" s="34">
        <v>0</v>
      </c>
      <c r="H38" s="34">
        <f t="shared" si="0"/>
        <v>0</v>
      </c>
      <c r="I38" s="41"/>
      <c r="J38" s="83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84"/>
    </row>
    <row r="40" spans="1:10" ht="21" customHeight="1">
      <c r="A40" s="63">
        <v>8</v>
      </c>
      <c r="B40" s="57" t="s">
        <v>33</v>
      </c>
      <c r="C40" s="70">
        <v>0</v>
      </c>
      <c r="D40" s="68"/>
      <c r="E40" s="7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76" t="s">
        <v>34</v>
      </c>
    </row>
    <row r="41" spans="1:10" ht="21" customHeight="1">
      <c r="A41" s="63"/>
      <c r="B41" s="57"/>
      <c r="C41" s="70"/>
      <c r="D41" s="68"/>
      <c r="E41" s="70"/>
      <c r="F41" s="34">
        <v>0</v>
      </c>
      <c r="G41" s="34">
        <v>0</v>
      </c>
      <c r="H41" s="34">
        <f t="shared" si="0"/>
        <v>0</v>
      </c>
      <c r="I41" s="41"/>
      <c r="J41" s="77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78"/>
    </row>
    <row r="43" spans="1:10" ht="21" customHeight="1">
      <c r="A43" s="63">
        <v>9</v>
      </c>
      <c r="B43" s="57" t="s">
        <v>36</v>
      </c>
      <c r="C43" s="70">
        <v>0</v>
      </c>
      <c r="D43" s="68"/>
      <c r="E43" s="7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9" t="s">
        <v>37</v>
      </c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80"/>
    </row>
    <row r="45" spans="1:10" ht="21" customHeight="1">
      <c r="A45" s="63"/>
      <c r="B45" s="57"/>
      <c r="C45" s="70"/>
      <c r="D45" s="68"/>
      <c r="E45" s="70"/>
      <c r="F45" s="34">
        <v>0</v>
      </c>
      <c r="G45" s="34">
        <v>0</v>
      </c>
      <c r="H45" s="34">
        <f t="shared" si="0"/>
        <v>0</v>
      </c>
      <c r="I45" s="41"/>
      <c r="J45" s="80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81"/>
    </row>
    <row r="47" spans="1:10" ht="21" customHeight="1">
      <c r="A47" s="64">
        <v>10</v>
      </c>
      <c r="B47" s="57" t="s">
        <v>39</v>
      </c>
      <c r="C47" s="70">
        <v>0</v>
      </c>
      <c r="D47" s="68"/>
      <c r="E47" s="7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82"/>
    </row>
    <row r="48" spans="1:10" ht="21" customHeight="1">
      <c r="A48" s="66"/>
      <c r="B48" s="57"/>
      <c r="C48" s="70"/>
      <c r="D48" s="68"/>
      <c r="E48" s="70"/>
      <c r="F48" s="34">
        <v>0</v>
      </c>
      <c r="G48" s="34">
        <v>0</v>
      </c>
      <c r="H48" s="34">
        <f t="shared" ref="H48:H53" si="16">F48+G48</f>
        <v>0</v>
      </c>
      <c r="I48" s="41"/>
      <c r="J48" s="83"/>
    </row>
    <row r="49" spans="1:10" ht="21" customHeight="1">
      <c r="A49" s="66"/>
      <c r="B49" s="57"/>
      <c r="C49" s="70"/>
      <c r="D49" s="68"/>
      <c r="E49" s="70"/>
      <c r="F49" s="34">
        <v>0</v>
      </c>
      <c r="G49" s="34">
        <v>0</v>
      </c>
      <c r="H49" s="34">
        <f t="shared" si="16"/>
        <v>0</v>
      </c>
      <c r="I49" s="41"/>
      <c r="J49" s="83"/>
    </row>
    <row r="50" spans="1:10" ht="21" customHeight="1">
      <c r="A50" s="66"/>
      <c r="B50" s="57"/>
      <c r="C50" s="70"/>
      <c r="D50" s="68"/>
      <c r="E50" s="70"/>
      <c r="F50" s="34">
        <v>0</v>
      </c>
      <c r="G50" s="34">
        <v>0</v>
      </c>
      <c r="H50" s="34">
        <f t="shared" si="16"/>
        <v>0</v>
      </c>
      <c r="I50" s="41"/>
      <c r="J50" s="83"/>
    </row>
    <row r="51" spans="1:10" ht="21" customHeight="1">
      <c r="A51" s="66"/>
      <c r="B51" s="57"/>
      <c r="C51" s="70"/>
      <c r="D51" s="68"/>
      <c r="E51" s="70"/>
      <c r="F51" s="34">
        <v>0</v>
      </c>
      <c r="G51" s="34">
        <v>0</v>
      </c>
      <c r="H51" s="34">
        <f t="shared" si="16"/>
        <v>0</v>
      </c>
      <c r="I51" s="41"/>
      <c r="J51" s="83"/>
    </row>
    <row r="52" spans="1:10" ht="21" customHeight="1">
      <c r="A52" s="66"/>
      <c r="B52" s="57"/>
      <c r="C52" s="70"/>
      <c r="D52" s="68"/>
      <c r="E52" s="70"/>
      <c r="F52" s="34">
        <v>0</v>
      </c>
      <c r="G52" s="34">
        <v>0</v>
      </c>
      <c r="H52" s="34">
        <f t="shared" si="16"/>
        <v>0</v>
      </c>
      <c r="I52" s="41"/>
      <c r="J52" s="83"/>
    </row>
    <row r="53" spans="1:10" ht="21" customHeight="1">
      <c r="A53" s="65"/>
      <c r="B53" s="57"/>
      <c r="C53" s="70"/>
      <c r="D53" s="68"/>
      <c r="E53" s="70"/>
      <c r="F53" s="34">
        <v>0</v>
      </c>
      <c r="G53" s="34">
        <v>0</v>
      </c>
      <c r="H53" s="34">
        <f t="shared" si="16"/>
        <v>0</v>
      </c>
      <c r="I53" s="41"/>
      <c r="J53" s="83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84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70000</v>
      </c>
      <c r="D55" s="37">
        <f t="shared" si="19"/>
        <v>1</v>
      </c>
      <c r="E55" s="37">
        <f t="shared" si="19"/>
        <v>70000</v>
      </c>
      <c r="F55" s="37">
        <f t="shared" si="19"/>
        <v>62500.45</v>
      </c>
      <c r="G55" s="37">
        <f t="shared" si="19"/>
        <v>0</v>
      </c>
      <c r="H55" s="37">
        <f t="shared" si="19"/>
        <v>62500.45</v>
      </c>
      <c r="I55" s="42"/>
      <c r="J55" s="43"/>
    </row>
    <row r="59" spans="1:10" ht="21" customHeight="1">
      <c r="A59" s="54" t="s">
        <v>42</v>
      </c>
      <c r="B59" s="55"/>
      <c r="C59" s="56" t="s">
        <v>43</v>
      </c>
      <c r="D59" s="56"/>
      <c r="E59" s="56" t="s">
        <v>44</v>
      </c>
      <c r="F59" s="56"/>
      <c r="G59" s="56" t="s">
        <v>45</v>
      </c>
      <c r="H59" s="56"/>
      <c r="I59" s="44" t="s">
        <v>46</v>
      </c>
    </row>
    <row r="60" spans="1:10" ht="21" customHeight="1">
      <c r="A60" s="69">
        <f>E55</f>
        <v>70000</v>
      </c>
      <c r="B60" s="61"/>
      <c r="C60" s="61">
        <f>H55</f>
        <v>62500.45</v>
      </c>
      <c r="D60" s="61"/>
      <c r="E60" s="61">
        <f>F55</f>
        <v>62500.45</v>
      </c>
      <c r="F60" s="61"/>
      <c r="G60" s="61">
        <f>G55</f>
        <v>0</v>
      </c>
      <c r="H60" s="61"/>
      <c r="I60" s="45">
        <f>A60-C60</f>
        <v>7499.5500000000029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E30:E33"/>
    <mergeCell ref="D17:D20"/>
    <mergeCell ref="D40:D41"/>
    <mergeCell ref="J43:J46"/>
    <mergeCell ref="J47:J54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82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83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51" t="s">
        <v>77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78</v>
      </c>
      <c r="E45" s="106" t="s">
        <v>79</v>
      </c>
      <c r="F45" s="106"/>
      <c r="G45" s="16" t="s">
        <v>80</v>
      </c>
      <c r="H45" s="16" t="s">
        <v>81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2023-10-10T08:05:53Z</cp:lastPrinted>
  <dcterms:created xsi:type="dcterms:W3CDTF">2014-04-15T08:52:00Z</dcterms:created>
  <dcterms:modified xsi:type="dcterms:W3CDTF">2023-10-10T08:28:18Z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