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5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I58" i="3"/>
  <c r="G58"/>
  <c r="E58"/>
  <c r="C58"/>
  <c r="A58"/>
  <c r="H53"/>
  <c r="G53"/>
  <c r="F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<sst xmlns="http://schemas.openxmlformats.org/spreadsheetml/2006/main" count="109" uniqueCount="88">
  <si>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</si>
  <si>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</si>
  <si>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</si>
  <si>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</si>
  <si>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</si>
  <si>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</si>
  <si>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</si>
  <si>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</si>
  <si>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</si>
  <si>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</si>
  <si>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</si>
  <si>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</si>
  <si>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</si>
  <si>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</si>
  <si>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</si>
  <si>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</si>
  <si>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</si>
  <si>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</si>
  <si>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</si>
  <si>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</si>
  <si>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</si>
  <si>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</si>
  <si>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媒体备用金，52人</t>
  </si>
  <si>
    <t>需有客户邮件确认，并抄送合规部。</t>
  </si>
  <si>
    <t>交通费，火车票报销</t>
  </si>
  <si>
    <t>朗明踩点</t>
  </si>
  <si>
    <t>其他不可预知费用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</si>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</sst>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8" formatCode="0.00_ "/>
    <numFmt numFmtId="179" formatCode="#,##0.00_ "/>
    <numFmt numFmtId="180" formatCode="#,##0.00;[Red]#,##0.00"/>
    <numFmt numFmtId="181" formatCode="0.00_);[Red]\(0.00\)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8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1" fontId="3" fillId="3" borderId="6" xfId="2" applyNumberFormat="1" applyFont="1" applyFill="1" applyBorder="1" applyAlignment="1">
      <alignment horizontal="center" vertical="center"/>
    </xf>
    <xf numFmtId="181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/>
    </xf>
    <xf numFmtId="180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3" workbookViewId="0">
      <selection activeCell="I2" sqref="I2"/>
    </sheetView>
  </sheetViews>
  <sheetFormatPr defaultColWidth="9" defaultRowHeight="21" customHeight="1"/>
  <cols>
    <col min="1" max="1" width="9" style="31"/>
    <col min="2" max="2" width="16.75" customWidth="1"/>
    <col min="3" max="3" width="14.25" style="32" customWidth="1"/>
    <col min="5" max="5" width="13.1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45000</v>
      </c>
      <c r="D17" s="70">
        <v>1</v>
      </c>
      <c r="E17" s="67">
        <f t="shared" si="2"/>
        <v>45000</v>
      </c>
      <c r="F17" s="37">
        <v>0</v>
      </c>
      <c r="G17" s="37">
        <v>0</v>
      </c>
      <c r="H17" s="37">
        <f t="shared" si="0"/>
        <v>0</v>
      </c>
      <c r="I17" s="45" t="s">
        <v>22</v>
      </c>
      <c r="J17" s="76" t="s">
        <v>23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 t="s">
        <v>24</v>
      </c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 t="s">
        <v>25</v>
      </c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 t="s">
        <v>26</v>
      </c>
      <c r="J20" s="77"/>
    </row>
    <row r="21" spans="1:10" s="30" customFormat="1" ht="21" customHeight="1">
      <c r="A21" s="38"/>
      <c r="B21" s="39" t="s">
        <v>27</v>
      </c>
      <c r="C21" s="40">
        <f>SUM(C17)</f>
        <v>45000</v>
      </c>
      <c r="D21" s="40">
        <f t="shared" ref="D21:E21" si="4">SUM(D17)</f>
        <v>1</v>
      </c>
      <c r="E21" s="40">
        <f t="shared" si="4"/>
        <v>45000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28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29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30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31</v>
      </c>
      <c r="C25" s="68">
        <v>0</v>
      </c>
      <c r="D25" s="60">
        <v>1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32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33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34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35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36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37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38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39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40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41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42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43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44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45</v>
      </c>
      <c r="C45" s="67">
        <v>0</v>
      </c>
      <c r="D45" s="70">
        <v>1</v>
      </c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46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>
      <c r="A53" s="38"/>
      <c r="B53" s="39" t="s">
        <v>47</v>
      </c>
      <c r="C53" s="40">
        <f>SUM(C52,C44,C40,C37,C32,C27,C24,C21,C16,C13)</f>
        <v>45000</v>
      </c>
      <c r="D53" s="40">
        <f t="shared" ref="D53:H53" si="22">SUM(D52,D44,D40,D37,D32,D27,D24,D21,D16,D13)</f>
        <v>3</v>
      </c>
      <c r="E53" s="40">
        <f t="shared" si="22"/>
        <v>45000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48</v>
      </c>
      <c r="B57" s="54"/>
      <c r="C57" s="55" t="s">
        <v>49</v>
      </c>
      <c r="D57" s="55"/>
      <c r="E57" s="55" t="s">
        <v>50</v>
      </c>
      <c r="F57" s="55"/>
      <c r="G57" s="55" t="s">
        <v>51</v>
      </c>
      <c r="H57" s="55"/>
      <c r="I57" s="48" t="s">
        <v>52</v>
      </c>
    </row>
    <row r="58" spans="1:10" ht="21" customHeight="1">
      <c r="A58" s="56">
        <f>E53</f>
        <v>45000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45000</v>
      </c>
    </row>
    <row r="60" spans="1:10" ht="21" customHeight="1">
      <c r="A60" s="41" t="s">
        <v>53</v>
      </c>
      <c r="B60" s="42"/>
      <c r="C60" s="43" t="s">
        <v>54</v>
      </c>
      <c r="D60" s="41"/>
      <c r="E60" s="41" t="s">
        <v>55</v>
      </c>
      <c r="F60" s="41"/>
      <c r="G60" s="41" t="s">
        <v>56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57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82"/>
      <c r="G5" s="82"/>
      <c r="H5" s="5" t="s">
        <v>59</v>
      </c>
      <c r="I5" s="4"/>
      <c r="J5" s="82"/>
      <c r="K5" s="83"/>
    </row>
    <row r="6" spans="2:11" ht="20.100000000000001" customHeight="1">
      <c r="B6" s="6"/>
      <c r="C6" s="7"/>
      <c r="D6" s="8" t="s">
        <v>60</v>
      </c>
      <c r="E6" s="8"/>
      <c r="F6" s="84"/>
      <c r="G6" s="84"/>
      <c r="H6" s="8" t="s">
        <v>61</v>
      </c>
      <c r="I6" s="7"/>
      <c r="J6" s="84"/>
      <c r="K6" s="85"/>
    </row>
    <row r="7" spans="2:11" ht="20.100000000000001" customHeight="1">
      <c r="B7" s="6"/>
      <c r="C7" s="7"/>
      <c r="D7" s="8" t="s">
        <v>62</v>
      </c>
      <c r="E7" s="8"/>
      <c r="F7" s="84"/>
      <c r="G7" s="84"/>
      <c r="H7" s="8" t="s">
        <v>63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64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65</v>
      </c>
      <c r="E10" s="90" t="s">
        <v>66</v>
      </c>
      <c r="F10" s="91"/>
      <c r="G10" s="16" t="s">
        <v>67</v>
      </c>
      <c r="H10" s="15" t="s">
        <v>68</v>
      </c>
      <c r="I10" s="90" t="s">
        <v>69</v>
      </c>
      <c r="J10" s="91"/>
      <c r="K10" s="16" t="s">
        <v>70</v>
      </c>
    </row>
    <row r="11" spans="2:11" ht="20.100000000000001" customHeight="1">
      <c r="B11" s="92">
        <v>1</v>
      </c>
      <c r="C11" s="93"/>
      <c r="D11" s="103" t="s">
        <v>71</v>
      </c>
      <c r="E11" s="92" t="s">
        <v>72</v>
      </c>
      <c r="F11" s="93"/>
      <c r="G11" s="17">
        <v>0</v>
      </c>
      <c r="H11" s="17"/>
      <c r="I11" s="94"/>
      <c r="J11" s="95"/>
      <c r="K11" s="24" t="s">
        <v>73</v>
      </c>
    </row>
    <row r="12" spans="2:11" ht="20.100000000000001" customHeight="1">
      <c r="B12" s="92">
        <v>2</v>
      </c>
      <c r="C12" s="93"/>
      <c r="D12" s="104"/>
      <c r="E12" s="96" t="s">
        <v>74</v>
      </c>
      <c r="F12" s="96"/>
      <c r="G12" s="17">
        <v>0</v>
      </c>
      <c r="H12" s="17"/>
      <c r="I12" s="94"/>
      <c r="J12" s="95"/>
      <c r="K12" s="24" t="s">
        <v>75</v>
      </c>
    </row>
    <row r="13" spans="2:11" ht="20.100000000000001" customHeight="1">
      <c r="B13" s="92">
        <v>3</v>
      </c>
      <c r="C13" s="93"/>
      <c r="D13" s="104"/>
      <c r="E13" s="92" t="s">
        <v>76</v>
      </c>
      <c r="F13" s="93"/>
      <c r="G13" s="17">
        <v>0</v>
      </c>
      <c r="H13" s="17"/>
      <c r="I13" s="94"/>
      <c r="J13" s="95"/>
      <c r="K13" s="24" t="s">
        <v>73</v>
      </c>
    </row>
    <row r="14" spans="2:11" ht="20.100000000000001" customHeight="1">
      <c r="B14" s="92">
        <v>4</v>
      </c>
      <c r="C14" s="93"/>
      <c r="D14" s="104"/>
      <c r="E14" s="92" t="s">
        <v>77</v>
      </c>
      <c r="F14" s="93"/>
      <c r="G14" s="17">
        <v>0</v>
      </c>
      <c r="H14" s="17"/>
      <c r="I14" s="94"/>
      <c r="J14" s="95"/>
      <c r="K14" s="24" t="s">
        <v>78</v>
      </c>
    </row>
    <row r="15" spans="2:11" ht="20.100000000000001" customHeight="1">
      <c r="B15" s="92">
        <v>5</v>
      </c>
      <c r="C15" s="93"/>
      <c r="D15" s="103" t="s">
        <v>45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47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68</v>
      </c>
      <c r="C20" s="100"/>
      <c r="D20" s="100"/>
      <c r="E20" s="100"/>
      <c r="F20" s="100"/>
      <c r="G20" s="100" t="s">
        <v>79</v>
      </c>
      <c r="H20" s="100"/>
      <c r="I20" s="100"/>
      <c r="J20" s="100"/>
      <c r="K20" s="16" t="s">
        <v>80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81</v>
      </c>
      <c r="C23" s="13"/>
      <c r="D23" s="13"/>
      <c r="E23" s="13"/>
      <c r="F23" s="13" t="s">
        <v>54</v>
      </c>
      <c r="G23" s="13" t="s">
        <v>82</v>
      </c>
      <c r="H23" s="13"/>
      <c r="I23" s="13"/>
      <c r="J23" s="13" t="s">
        <v>56</v>
      </c>
      <c r="K23" s="13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58</v>
      </c>
      <c r="E28" s="5"/>
      <c r="F28" s="82"/>
      <c r="G28" s="82"/>
      <c r="H28" s="5" t="s">
        <v>59</v>
      </c>
      <c r="I28" s="4"/>
      <c r="J28" s="82"/>
      <c r="K28" s="83"/>
    </row>
    <row r="29" spans="1:11" ht="20.100000000000001" customHeight="1">
      <c r="B29" s="6"/>
      <c r="C29" s="7"/>
      <c r="D29" s="8" t="s">
        <v>60</v>
      </c>
      <c r="E29" s="8"/>
      <c r="F29" s="84"/>
      <c r="G29" s="84"/>
      <c r="H29" s="8" t="s">
        <v>61</v>
      </c>
      <c r="I29" s="7"/>
      <c r="J29" s="84"/>
      <c r="K29" s="85"/>
    </row>
    <row r="30" spans="1:11" ht="20.100000000000001" customHeight="1">
      <c r="B30" s="6"/>
      <c r="C30" s="7"/>
      <c r="D30" s="8" t="s">
        <v>62</v>
      </c>
      <c r="E30" s="8"/>
      <c r="F30" s="84"/>
      <c r="G30" s="84"/>
      <c r="H30" s="8" t="s">
        <v>63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64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84</v>
      </c>
      <c r="E33" s="96" t="s">
        <v>85</v>
      </c>
      <c r="F33" s="96"/>
      <c r="G33" s="17" t="s">
        <v>86</v>
      </c>
      <c r="H33" s="17" t="s">
        <v>87</v>
      </c>
      <c r="I33" s="102" t="s">
        <v>47</v>
      </c>
      <c r="J33" s="102"/>
      <c r="K33" s="28" t="s">
        <v>70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47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81</v>
      </c>
      <c r="C38" s="13"/>
      <c r="D38" s="13"/>
      <c r="E38" s="13"/>
      <c r="F38" s="13" t="s">
        <v>54</v>
      </c>
      <c r="G38" s="13" t="s">
        <v>82</v>
      </c>
      <c r="H38" s="13"/>
      <c r="I38" s="13"/>
      <c r="J38" s="13" t="s">
        <v>56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2017-09-06T05:53:00Z</cp:lastPrinted>
  <dcterms:created xsi:type="dcterms:W3CDTF">2014-04-15T08:52:00Z</dcterms:created>
  <dcterms:modified xsi:type="dcterms:W3CDTF">2017-11-21T03:34:24Z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