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<sst xmlns="http://schemas.openxmlformats.org/spreadsheetml/2006/main" count="89">
  <si>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</si>
  <si>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团号：HMQA-180529-DEE711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</si>
  <si>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</si>
  <si>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</si>
  <si>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</si>
  <si>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</si>
  <si>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</si>
  <si>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</si>
  <si>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</si>
  <si>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</si>
  <si>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</si>
  <si>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</si>
  <si>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</si>
  <si>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</si>
  <si>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</si>
  <si>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</si>
  <si>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</si>
  <si>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</si>
  <si>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</si>
  <si>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</si>
  <si>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</si>
  <si>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</si>
  <si>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</si>
  <si>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</si>
  <si>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</si>
  <si>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</si>
  <si>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</si>
  <si>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</si>
  <si>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</si>
  <si>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</si>
  <si>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</si>
  <si>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</si>
  <si>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</si>
  <si>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</si>
  <si>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</si>
  <si>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</si>
  <si>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</si>
  <si>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</si>
  <si>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</si>
  <si>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</si>
  <si>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</si>
  <si>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</si>
  <si>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</si>
  <si>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</si>
  <si>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</si>
  <si>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</si>
  <si>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</si>
  <si>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</si>
  <si>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</si>
  <si>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</si>
  <si>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</si>
  <si>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</si>
  <si>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</si>
  <si>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</si>
  <si>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</si>
  <si>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</si>
  <si>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</si>
  <si>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</si>
  <si>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</si>
  <si>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</si>
  <si>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</si>
  <si>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</si>
  <si>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</si>
  <si>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报销日期:</t>
  </si>
  <si>
    <t>团号:</t>
  </si>
  <si>
    <t>KMJB-180606-ANS291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</si>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</sst>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1">
    <numFmt numFmtId="176" formatCode="0.00_ "/>
    <numFmt numFmtId="177" formatCode="yyyy&quot;年&quot;m&quot;月&quot;d&quot;日&quot;;@"/>
    <numFmt numFmtId="41" formatCode="_ * #,##0_ ;_ * \-#,##0_ ;_ * &quot;-&quot;_ ;_ @_ "/>
    <numFmt numFmtId="178" formatCode="#,##0.00;[Red]#,##0.00"/>
    <numFmt numFmtId="179" formatCode="0.00_);[Red]\(0.00\)"/>
    <numFmt numFmtId="180" formatCode="#,##0.00_);[Red]\(#,##0.00\)"/>
    <numFmt numFmtId="44" formatCode="_ &quot;￥&quot;* #,##0.00_ ;_ &quot;￥&quot;* \-#,##0.00_ ;_ &quot;￥&quot;* &quot;-&quot;??_ ;_ @_ "/>
    <numFmt numFmtId="181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182" formatCode="m&quot;月&quot;d&quot;日&quot;;@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16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20" applyNumberFormat="0" applyFon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5" fillId="12" borderId="19" applyNumberFormat="0" applyAlignment="0" applyProtection="0">
      <alignment vertical="center"/>
    </xf>
    <xf numFmtId="0" fontId="27" fillId="12" borderId="22" applyNumberFormat="0" applyAlignment="0" applyProtection="0">
      <alignment vertical="center"/>
    </xf>
    <xf numFmtId="0" fontId="11" fillId="10" borderId="17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81" fontId="4" fillId="3" borderId="8" xfId="50" applyNumberFormat="1" applyFont="1" applyFill="1" applyBorder="1" applyAlignment="1">
      <alignment horizontal="center" vertical="center"/>
    </xf>
    <xf numFmtId="177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82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81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1" fontId="8" fillId="3" borderId="6" xfId="0" applyNumberFormat="1" applyFont="1" applyFill="1" applyBorder="1" applyAlignment="1">
      <alignment horizontal="center" vertical="center"/>
    </xf>
    <xf numFmtId="181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J4" sqref="J4:J5"/>
    </sheetView>
  </sheetViews>
  <sheetFormatPr defaultColWidth="9" defaultRowHeight="21" customHeight="1"/>
  <cols>
    <col min="1" max="1" width="9" style="56"/>
    <col min="2" max="2" width="16.75" customWidth="1"/>
    <col min="3" max="3" width="11.5" style="57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0</v>
      </c>
      <c r="G45" s="68">
        <v>0</v>
      </c>
      <c r="H45" s="68">
        <f t="shared" si="0"/>
        <v>0</v>
      </c>
      <c r="I45" s="89"/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42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0</v>
      </c>
      <c r="G52" s="72">
        <f t="shared" ref="G52:H52" si="21">SUM(G45:G51)</f>
        <v>0</v>
      </c>
      <c r="H52" s="72">
        <f t="shared" si="21"/>
        <v>0</v>
      </c>
      <c r="I52" s="92"/>
      <c r="J52" s="99"/>
    </row>
    <row r="53" customHeight="1" spans="1:10">
      <c r="A53" s="70"/>
      <c r="B53" s="71" t="s">
        <v>43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0</v>
      </c>
      <c r="G53" s="72">
        <f t="shared" si="22"/>
        <v>0</v>
      </c>
      <c r="H53" s="72">
        <f t="shared" si="22"/>
        <v>0</v>
      </c>
      <c r="I53" s="92"/>
      <c r="J53" s="100"/>
    </row>
    <row r="57" customHeight="1" spans="1:9">
      <c r="A57" s="80" t="s">
        <v>44</v>
      </c>
      <c r="B57" s="81"/>
      <c r="C57" s="82" t="s">
        <v>45</v>
      </c>
      <c r="D57" s="82"/>
      <c r="E57" s="82" t="s">
        <v>46</v>
      </c>
      <c r="F57" s="82"/>
      <c r="G57" s="82" t="s">
        <v>47</v>
      </c>
      <c r="H57" s="82"/>
      <c r="I57" s="101" t="s">
        <v>48</v>
      </c>
    </row>
    <row r="58" customHeight="1" spans="1:9">
      <c r="A58" s="83">
        <f>E53</f>
        <v>0</v>
      </c>
      <c r="B58" s="84"/>
      <c r="C58" s="84">
        <f>H53</f>
        <v>0</v>
      </c>
      <c r="D58" s="84"/>
      <c r="E58" s="84">
        <f>F53</f>
        <v>0</v>
      </c>
      <c r="F58" s="84"/>
      <c r="G58" s="84">
        <f>G53</f>
        <v>0</v>
      </c>
      <c r="H58" s="84"/>
      <c r="I58" s="102">
        <f>A58-C58</f>
        <v>0</v>
      </c>
    </row>
    <row r="60" customHeight="1" spans="1:9">
      <c r="A60" s="85" t="s">
        <v>49</v>
      </c>
      <c r="B60" s="86"/>
      <c r="C60" s="87" t="s">
        <v>50</v>
      </c>
      <c r="D60" s="85"/>
      <c r="E60" s="85" t="s">
        <v>51</v>
      </c>
      <c r="F60" s="85"/>
      <c r="G60" s="85" t="s">
        <v>52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19" workbookViewId="0">
      <selection activeCell="N36" sqref="N3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9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0"/>
    </row>
    <row r="7" ht="20.1" customHeight="1" spans="2:11">
      <c r="B7" s="8"/>
      <c r="C7" s="9"/>
      <c r="D7" s="10" t="s">
        <v>62</v>
      </c>
      <c r="E7" s="10"/>
      <c r="F7" s="12">
        <v>43257</v>
      </c>
      <c r="G7" s="11"/>
      <c r="H7" s="10" t="s">
        <v>63</v>
      </c>
      <c r="I7" s="41"/>
      <c r="J7" s="11"/>
      <c r="K7" s="40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2"/>
      <c r="J8" s="43" t="s">
        <v>65</v>
      </c>
      <c r="K8" s="44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5"/>
      <c r="J11" s="46"/>
      <c r="K11" s="47" t="s">
        <v>74</v>
      </c>
    </row>
    <row r="12" ht="20.1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5"/>
      <c r="J12" s="46"/>
      <c r="K12" s="47" t="s">
        <v>76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5"/>
      <c r="J13" s="46"/>
      <c r="K13" s="47" t="s">
        <v>74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5"/>
      <c r="J14" s="46"/>
      <c r="K14" s="47" t="s">
        <v>79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5"/>
      <c r="J15" s="46"/>
      <c r="K15" s="47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5"/>
      <c r="J16" s="46"/>
      <c r="K16" s="47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5"/>
      <c r="J17" s="46"/>
      <c r="K17" s="47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8">
        <f>SUM(I11:J17)</f>
        <v>0</v>
      </c>
      <c r="J18" s="49"/>
      <c r="K18" s="50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51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2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马丽娜</v>
      </c>
      <c r="G28" s="7"/>
      <c r="H28" s="6" t="s">
        <v>56</v>
      </c>
      <c r="I28" s="5"/>
      <c r="J28" s="7" t="str">
        <f>J5</f>
        <v>业务助理</v>
      </c>
      <c r="K28" s="39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会将2部B组</v>
      </c>
      <c r="K29" s="40"/>
    </row>
    <row r="30" ht="20.1" customHeight="1" spans="2:11">
      <c r="B30" s="8"/>
      <c r="C30" s="9"/>
      <c r="D30" s="10" t="s">
        <v>62</v>
      </c>
      <c r="E30" s="10"/>
      <c r="F30" s="33">
        <f>F7</f>
        <v>43257</v>
      </c>
      <c r="G30" s="33"/>
      <c r="H30" s="10" t="s">
        <v>63</v>
      </c>
      <c r="I30" s="41"/>
      <c r="J30" s="11">
        <f>J7</f>
        <v>0</v>
      </c>
      <c r="K30" s="40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42"/>
      <c r="J31" s="16" t="str">
        <f>J8</f>
        <v>KMJB-180606-ANS291</v>
      </c>
      <c r="K31" s="44"/>
    </row>
    <row r="32" ht="20.1" customHeight="1"/>
    <row r="33" ht="20.1" customHeight="1" spans="2:11">
      <c r="B33" s="28"/>
      <c r="C33" s="28"/>
      <c r="D33" s="34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53" t="s">
        <v>71</v>
      </c>
    </row>
    <row r="34" ht="20.1" customHeight="1" spans="2:11">
      <c r="B34" s="28">
        <v>1</v>
      </c>
      <c r="C34" s="28"/>
      <c r="D34" s="35"/>
      <c r="E34" s="36">
        <v>43257</v>
      </c>
      <c r="F34" s="28"/>
      <c r="G34" s="26">
        <v>100</v>
      </c>
      <c r="H34" s="26">
        <v>1</v>
      </c>
      <c r="I34" s="45">
        <f>G34*H34</f>
        <v>100</v>
      </c>
      <c r="J34" s="46"/>
      <c r="K34" s="54"/>
    </row>
    <row r="35" ht="20.1" customHeight="1" spans="2:11">
      <c r="B35" s="28">
        <v>2</v>
      </c>
      <c r="C35" s="28"/>
      <c r="D35" s="35"/>
      <c r="E35" s="37"/>
      <c r="F35" s="37"/>
      <c r="G35" s="26"/>
      <c r="H35" s="26"/>
      <c r="I35" s="45"/>
      <c r="J35" s="46"/>
      <c r="K35" s="54"/>
    </row>
    <row r="36" ht="20.1" customHeight="1" spans="2:11">
      <c r="B36" s="28">
        <v>3</v>
      </c>
      <c r="C36" s="28"/>
      <c r="D36" s="35"/>
      <c r="E36" s="28"/>
      <c r="F36" s="28"/>
      <c r="G36" s="26"/>
      <c r="H36" s="26"/>
      <c r="I36" s="45"/>
      <c r="J36" s="46"/>
      <c r="K36" s="54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1</v>
      </c>
      <c r="I37" s="48">
        <f>SUM(I34:J36)</f>
        <v>100</v>
      </c>
      <c r="J37" s="49"/>
      <c r="K37" s="50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2018-06-20T14:37:18Z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